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<sst xmlns="http://schemas.openxmlformats.org/spreadsheetml/2006/main" count="733" uniqueCount="353">
  <si>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</si>
  <si>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</si>
  <si>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</si>
  <si>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</si>
  <si>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</si>
  <si>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</si>
  <si>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</si>
  <si>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</si>
  <si>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</si>
  <si>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</si>
  <si>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</si>
  <si>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</si>
  <si>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</si>
  <si>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</si>
  <si>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</si>
  <si>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</si>
  <si>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</si>
  <si>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</si>
  <si>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</si>
  <si>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</si>
  <si>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</si>
  <si>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</si>
  <si>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</si>
  <si>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</si>
  <si>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</si>
  <si>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</si>
  <si>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</si>
  <si>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</si>
  <si>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</si>
  <si>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</si>
  <si>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</si>
  <si>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</si>
  <si>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</si>
  <si>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</si>
  <si>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</si>
  <si>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</si>
  <si>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</si>
  <si>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</si>
  <si>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</si>
  <si>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</si>
  <si>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</si>
  <si>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</si>
  <si>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</si>
  <si>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</si>
  <si>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</si>
  <si>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118007</t>
  </si>
  <si>
    <t>云南省民政厅信息中心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</si>
  <si>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</si>
  <si>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</si>
  <si>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</si>
  <si>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</si>
  <si>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</si>
  <si>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</si>
  <si>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</si>
  <si>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</si>
  <si>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</si>
  <si>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</si>
  <si>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</si>
  <si>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</si>
  <si>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</si>
  <si>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206</t>
  </si>
  <si>
    <t>科学技术支出</t>
  </si>
  <si>
    <t>20609</t>
  </si>
  <si>
    <t>科技重大项目</t>
  </si>
  <si>
    <t>2060902</t>
  </si>
  <si>
    <t>重点研发计划</t>
  </si>
  <si>
    <t>208</t>
  </si>
  <si>
    <t>社会保障和就业支出</t>
  </si>
  <si>
    <t>20802</t>
  </si>
  <si>
    <t>民政管理事务</t>
  </si>
  <si>
    <t>2080203</t>
  </si>
  <si>
    <t>机关服务</t>
  </si>
  <si>
    <t>2080299</t>
  </si>
  <si>
    <t>其他民政管理事务支出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</si>
  <si>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</si>
  <si>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</si>
  <si>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</si>
  <si>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</si>
  <si>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</si>
  <si>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</si>
  <si>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</si>
  <si>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</si>
  <si>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</si>
  <si>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</si>
  <si>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</si>
  <si>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</si>
  <si>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</si>
  <si>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</si>
  <si>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</si>
  <si>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</si>
  <si>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</si>
  <si>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</si>
  <si>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</si>
  <si>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</si>
  <si>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</si>
  <si>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</si>
  <si>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</si>
  <si>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</si>
  <si>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</si>
  <si>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</si>
  <si>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</si>
  <si>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</si>
  <si>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</si>
  <si>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</si>
  <si>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</si>
  <si>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</si>
  <si>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</si>
  <si>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</si>
  <si>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</si>
  <si>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</si>
  <si>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</si>
  <si>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</si>
  <si>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</si>
  <si>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</si>
  <si>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</si>
  <si>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</si>
  <si>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</si>
  <si>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</si>
  <si>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</si>
  <si>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</si>
  <si>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</si>
  <si>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</si>
  <si>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</si>
  <si>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</si>
  <si>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</si>
  <si>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</si>
  <si>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</si>
  <si>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</si>
  <si>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</si>
  <si>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本单位无2025年一般公共预算“三公”经费支出预算，故此表无数据。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</si>
  <si>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</si>
  <si>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</si>
  <si>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</si>
  <si>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</si>
  <si>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</si>
  <si>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</si>
  <si>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</si>
  <si>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</si>
  <si>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</si>
  <si>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</si>
  <si>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</si>
  <si>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</si>
  <si>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</si>
  <si>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</si>
  <si>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</si>
  <si>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</si>
  <si>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</si>
  <si>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530000210000000025053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</si>
  <si>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</si>
  <si>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</si>
  <si>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</si>
  <si>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</si>
  <si>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</si>
  <si>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</si>
  <si>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</si>
  <si>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</si>
  <si>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</si>
  <si>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530000210000000025054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</si>
  <si>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</si>
  <si>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</si>
  <si>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</si>
  <si>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</si>
  <si>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</si>
  <si>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</si>
  <si>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</si>
  <si>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</si>
  <si>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</si>
  <si>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530000210000000025055</t>
  </si>
  <si>
    <t>30113</t>
  </si>
  <si>
    <t>530000210000000025057</t>
  </si>
  <si>
    <t>工会经费</t>
  </si>
  <si>
    <t>30228</t>
  </si>
  <si>
    <t>530000210000000025058</t>
  </si>
  <si>
    <t>一般公用经费</t>
  </si>
  <si>
    <t>30201</t>
  </si>
  <si>
    <t>办公费</t>
  </si>
  <si>
    <t>30205</t>
  </si>
  <si>
    <t>水费</t>
  </si>
  <si>
    <t>30211</t>
  </si>
  <si>
    <t>差旅费</t>
  </si>
  <si>
    <t>30229</t>
  </si>
  <si>
    <t>福利费</t>
  </si>
  <si>
    <t>30299</t>
  </si>
  <si>
    <t>其他商品和服务支出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</si>
  <si>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</si>
  <si>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</si>
  <si>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</si>
  <si>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</si>
  <si>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</si>
  <si>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</si>
  <si>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2024年第四批面向民政领域的新一代信息技术创新应用研究经费</t>
  </si>
  <si>
    <t>事业发展类</t>
  </si>
  <si>
    <t>530000241100003243882</t>
  </si>
  <si>
    <t>30226</t>
  </si>
  <si>
    <t>劳务费</t>
  </si>
  <si>
    <t>31003</t>
  </si>
  <si>
    <t>专用设备购置</t>
  </si>
  <si>
    <t>政务信息化建设项目补助资金</t>
  </si>
  <si>
    <t>专项业务类</t>
  </si>
  <si>
    <t>530000251100003347100</t>
  </si>
  <si>
    <t>31007</t>
  </si>
  <si>
    <t>信息网络及软件购置更新</t>
  </si>
  <si>
    <t>政务信息化运维服务项目补助资金</t>
  </si>
  <si>
    <t>专业信息系统运行维护费</t>
  </si>
  <si>
    <t>530000251100003347341</t>
  </si>
  <si>
    <t>30213</t>
  </si>
  <si>
    <t>维修（护）费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</si>
  <si>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</si>
  <si>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</si>
  <si>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</si>
  <si>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</si>
  <si>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</si>
  <si>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</si>
  <si>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</si>
  <si>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</si>
  <si>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</si>
  <si>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</si>
  <si>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</si>
  <si>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</si>
  <si>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项目通过开展民政数据汇聚治理，完善面向主题应用的民政专题数据库建设，建设支撑跨层级、跨业务协同的共享数据库等工作，构建民政数据标准规范体系和治理体系。实现对省民厅现有数据资源、各州市民政数据资源、民政外部相关数据资源的汇聚及统一管理。围绕民政业务条线形成各个专题库，对各类用户提供可视化的分析展示功能，从而夯实数据基础、加强数据管理、增强数据安全，释放民政数据服务能力，辅助业务流程的优化，加强政务服务信息资源的共享，缓解互联互通难、信息共享难、业务协同难等问题。逐步形成民政大数据资源体系，为发现业务堵点难点、社会热点问题以及保障社会安全稳定运行提供数据支撑，让民政信息资源更好的为科学决策分析服务。落实国家经济社会发展战略部署，响应“放管服”政策，贯彻落实民政信息化“大系统、大平台、大数据”理念，为民政信息化“一盘棋”、“一张网”发展奠定基础。2025年计划完成云南民政数据库建设。</t>
  </si>
  <si>
    <t>产出指标</t>
  </si>
  <si>
    <t>数量指标</t>
  </si>
  <si>
    <t>汇聚民政业务数据种类</t>
  </si>
  <si>
    <t>&gt;=</t>
  </si>
  <si>
    <t>类</t>
  </si>
  <si>
    <t>定量指标</t>
  </si>
  <si>
    <t>汇聚民政至少5类业务数据，包含社会组织、婚姻登记、殡葬火化、慈善公益、养老服务等相关数据。</t>
  </si>
  <si>
    <t>效益指标</t>
  </si>
  <si>
    <t>社会效益</t>
  </si>
  <si>
    <t>系统全年正常运行时长</t>
  </si>
  <si>
    <t>330</t>
  </si>
  <si>
    <t>天</t>
  </si>
  <si>
    <t>反映信息系统全年正常运行时间情况。系统要求工作日全年不间断运行</t>
  </si>
  <si>
    <t>管理存量数据条数</t>
  </si>
  <si>
    <t>20000000</t>
  </si>
  <si>
    <t>条</t>
  </si>
  <si>
    <t>反映信息系统建设/运维对存量数据的管理情况（仅计算核心数据，原则上核心数据不超过5类)。汇聚民政数据对大于2000万条数据进行管理。</t>
  </si>
  <si>
    <t>可持续影响</t>
  </si>
  <si>
    <t>系统正常使用年限</t>
  </si>
  <si>
    <t>10</t>
  </si>
  <si>
    <t>年</t>
  </si>
  <si>
    <t>反映系统正常使用期限。系统保障民政系统使用超过10年。</t>
  </si>
  <si>
    <t>满意度指标</t>
  </si>
  <si>
    <t>服务对象满意度</t>
  </si>
  <si>
    <t>使用人员满意度度</t>
  </si>
  <si>
    <t>95</t>
  </si>
  <si>
    <t>%</t>
  </si>
  <si>
    <t>反映使用对象对信息系统使用的满意度。
使用人员满意度=（对信息系统满意的使用人员/问卷调查人数）*100%</t>
  </si>
  <si>
    <t xml:space="preserve">
保障2025年度云南省民政厅机关电子设备正常运行，保障2025年度厅中心网络安全。完成2025年度云南省民政厅信息系统（云南省婚姻登记管理系统、云南省殡葬管理服务信息平台、云南省城乡社会救助信息系统、云南省居民家庭经济状况核对平台、云南省民政厅法人单位信息资源库、云南省养老服务信息系统、云南民政协同办公平台OA）商用密码应用安全性评估。保障2025年度云南省民政厅门户网站、好差评系统、殡葬信息系统正常运行，确保系统正常。</t>
  </si>
  <si>
    <t>机房设备稳定运行率</t>
  </si>
  <si>
    <t>=</t>
  </si>
  <si>
    <t>98</t>
  </si>
  <si>
    <t>通过机房运维，保障空调，应用服务器、数据库服务器、网络设备、安全防护设备、供电设备、温度调节设备、监控门禁设备、消防设备正常运行。保证正常办公，检测网络安全漏洞，定期安全评估、调整架构配置，防范攻击</t>
  </si>
  <si>
    <t>网络安全及重大节点保障安全情况</t>
  </si>
  <si>
    <t>&lt;</t>
  </si>
  <si>
    <t>1.00</t>
  </si>
  <si>
    <t>次</t>
  </si>
  <si>
    <t>反映通过网络安全服务的搭建完善，保证网络安全以及保障重大节点的安全。</t>
  </si>
  <si>
    <t>数据泄露发生数</t>
  </si>
  <si>
    <t>反映通过信息系统的搭建完善，保证数据不泄漏，数据安全。</t>
  </si>
  <si>
    <t>信息系统安全稳定运行率</t>
  </si>
  <si>
    <t>反映民政厅信息系统安全稳定运行的情况，累计发生故障时间。</t>
  </si>
  <si>
    <t>360</t>
  </si>
  <si>
    <t>反映信息系统全年正常运行时间情况。保障系统正常运行</t>
  </si>
  <si>
    <t>云南省民政厅门户网站、云南民政APP用户满意度</t>
  </si>
  <si>
    <t>软件系统的用户满意度决定系统的开发质量。平台使用满意度（PM） =平台使用满意人数/平台使用人数</t>
  </si>
  <si>
    <t>预算06表</t>
  </si>
  <si>
    <t>2025年部门政府性基金预算支出预算表</t>
  </si>
  <si>
    <t>政府性基金预算支出</t>
  </si>
  <si>
    <t>本单位无2025年部门政府性基金预算支出预算，故此表无数据。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</si>
  <si>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</si>
  <si>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</si>
  <si>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</si>
  <si>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</si>
  <si>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</si>
  <si>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</si>
  <si>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</si>
  <si>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</si>
  <si>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</si>
  <si>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</si>
  <si>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</si>
  <si>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</si>
  <si>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云南省民政厅数字民政专题数据库2025年建设项目</t>
  </si>
  <si>
    <t>C16010301 通用应用软件开发服务</t>
  </si>
  <si>
    <t>项</t>
  </si>
  <si>
    <t>云南省民政厅机关电子设备运维和网络安全保障服务经费</t>
  </si>
  <si>
    <t>C16070400 安全运维服务</t>
  </si>
  <si>
    <t>云南省民政厅信息系统等级保护测评经费</t>
  </si>
  <si>
    <t>C16060000 测试评估认证服务</t>
  </si>
  <si>
    <t>云南省民政厅信息系统商用密码应用安全性评估经费</t>
  </si>
  <si>
    <t>C16990000 其他信息技术服务</t>
  </si>
  <si>
    <t>好差评系统运维服务经费</t>
  </si>
  <si>
    <t>C16070300 软件运维服务</t>
  </si>
  <si>
    <t>云南省民政厅门户网站运维服务经费</t>
  </si>
  <si>
    <t>殡葬信息系统运维服务经费</t>
  </si>
  <si>
    <t>预算08表</t>
  </si>
  <si>
    <t>2025年部门政府购买服务预算表</t>
  </si>
  <si>
    <t>政府购买服务项目</t>
  </si>
  <si>
    <t>政府购买服务目录</t>
  </si>
  <si>
    <t>本单位无2025年部门政府购买服务预算，故此表无数据。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</si>
  <si>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</si>
  <si>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</si>
  <si>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</si>
  <si>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</si>
  <si>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</si>
  <si>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</si>
  <si>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</si>
  <si>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</si>
  <si>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</si>
  <si>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</si>
  <si>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</si>
  <si>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</si>
  <si>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</si>
  <si>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</si>
  <si>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</si>
  <si>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</si>
  <si>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</si>
  <si>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</si>
  <si>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</si>
  <si>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</si>
  <si>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</si>
  <si>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</si>
  <si>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</si>
  <si>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</si>
  <si>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本单位无2025年省对下转移支付预算，故此表无数据。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</si>
  <si>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</si>
  <si>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</si>
  <si>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</si>
  <si>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</si>
  <si>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</si>
  <si>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</si>
  <si>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</si>
  <si>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</si>
  <si>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</si>
  <si>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</si>
  <si>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</si>
  <si>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</si>
  <si>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</si>
  <si>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本单位无2025年新增资产配置，故此表无数据。</t>
  </si>
  <si>
    <t>预算11表</t>
  </si>
  <si>
    <t>2025年中央转移支付补助项目支出预算表</t>
  </si>
  <si>
    <t>上级补助</t>
  </si>
  <si>
    <t>本单位无2025年中央转移支付补助项目支出预算，故此表无数据。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</si>
  <si>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</si>
  <si>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</si>
  <si>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</si>
  <si>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</si>
  <si>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</si>
  <si>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</si>
  <si>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223 专业信息系统运行维护费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</si>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</sst>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hh:mm:ss"/>
    <numFmt numFmtId="179" formatCode="#,##0.00;\-#,##0.00;;@"/>
    <numFmt numFmtId="180" formatCode="yyyy/mm/dd"/>
  </numFmts>
  <fonts count="42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b/>
      <sz val="18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18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9" tint="0.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0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</cellStyleXfs>
  <cellXfs count="187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9" fontId="5" fillId="0" borderId="7" xfId="53" applyFont="1">
      <alignment horizontal="right" vertical="center"/>
    </xf>
    <xf numFmtId="49" fontId="5" fillId="0" borderId="7" xfId="56" applyFo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49" fontId="8" fillId="0" borderId="0" xfId="56" applyBorder="1">
      <alignment horizontal="left" vertical="center" wrapText="1"/>
    </xf>
    <xf numFmtId="49" fontId="8" fillId="0" borderId="0" xfId="56" applyBorder="1" applyAlignment="1">
      <alignment horizontal="right" vertical="center" wrapText="1"/>
    </xf>
    <xf numFmtId="49" fontId="9" fillId="0" borderId="0" xfId="56" applyFont="1" applyBorder="1" applyAlignment="1">
      <alignment horizontal="center" vertical="center" wrapText="1"/>
    </xf>
    <xf numFmtId="49" fontId="10" fillId="0" borderId="7" xfId="56" applyFont="1" applyAlignment="1">
      <alignment horizontal="center" vertical="center" wrapText="1"/>
    </xf>
    <xf numFmtId="49" fontId="11" fillId="0" borderId="7" xfId="56" applyAlignment="1">
      <alignment horizontal="center" vertical="center" wrapText="1"/>
    </xf>
    <xf numFmtId="49" fontId="10" fillId="0" borderId="7" xfId="56" applyFont="1">
      <alignment horizontal="left" vertical="center" wrapText="1"/>
    </xf>
    <xf numFmtId="49" fontId="12" fillId="0" borderId="7" xfId="56" applyFont="1" applyBorder="1" applyAlignment="1">
      <alignment horizontal="center" vertical="center" wrapText="1"/>
    </xf>
    <xf numFmtId="179" fontId="8" fillId="0" borderId="7" xfId="53">
      <alignment horizontal="right" vertical="center"/>
    </xf>
    <xf numFmtId="176" fontId="8" fillId="0" borderId="7" xfId="49">
      <alignment horizontal="right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9" fontId="15" fillId="0" borderId="7" xfId="53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76" fontId="5" fillId="0" borderId="7" xfId="49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indent="1"/>
    </xf>
    <xf numFmtId="0" fontId="14" fillId="0" borderId="7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49" fontId="5" fillId="0" borderId="7" xfId="56" applyFont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4" fontId="22" fillId="0" borderId="7" xfId="0" applyNumberFormat="1" applyFont="1" applyBorder="1" applyAlignment="1" applyProtection="1">
      <alignment horizontal="right" vertical="center"/>
      <protection locked="0"/>
    </xf>
    <xf numFmtId="49" fontId="22" fillId="0" borderId="7" xfId="56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9" fontId="22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tegralNumberStyle" xfId="49"/>
    <cellStyle name="PercentStyle" xfId="50"/>
    <cellStyle name="DateTimeStyle" xfId="51"/>
    <cellStyle name="TimeStyle" xfId="52"/>
    <cellStyle name="MoneyStyle" xfId="53"/>
    <cellStyle name="NumberStyle" xfId="54"/>
    <cellStyle name="DateStyle" xfId="55"/>
    <cellStyle name="TextStyle" xfId="56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H28" sqref="H28"/>
    </sheetView>
  </sheetViews>
  <sheetFormatPr defaultColWidth="8" defaultRowHeight="14.25" customHeight="1" outlineLevelCol="3"/>
  <cols>
    <col min="1" max="1" width="39.575" customWidth="1"/>
    <col min="2" max="2" width="46.2833333333333" customWidth="1"/>
    <col min="3" max="3" width="40.425" customWidth="1"/>
    <col min="4" max="4" width="50.1416666666667" customWidth="1"/>
  </cols>
  <sheetData>
    <row r="1" ht="12" customHeight="1" spans="4:4">
      <c r="D1" s="105" t="s">
        <v>0</v>
      </c>
    </row>
    <row r="2" ht="36" customHeight="1" spans="1:4">
      <c r="A2" s="46" t="s">
        <v>1</v>
      </c>
      <c r="B2" s="179"/>
      <c r="C2" s="179"/>
      <c r="D2" s="179"/>
    </row>
    <row r="3" ht="21" customHeight="1" spans="1:4">
      <c r="A3" s="96" t="str">
        <f>"单位名称："&amp;"云南省民政厅信息中心"</f>
        <v>单位名称：云南省民政厅信息中心</v>
      </c>
      <c r="B3" s="145"/>
      <c r="C3" s="145"/>
      <c r="D3" s="104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5" customHeight="1" spans="1:4">
      <c r="A7" s="156" t="s">
        <v>8</v>
      </c>
      <c r="B7" s="130">
        <v>12869517.6</v>
      </c>
      <c r="C7" s="23" t="str">
        <f>"一"&amp;"、"&amp;"科学技术支出"</f>
        <v>一、科学技术支出</v>
      </c>
      <c r="D7" s="130">
        <v>2000000</v>
      </c>
    </row>
    <row r="8" ht="25.5" customHeight="1" spans="1:4">
      <c r="A8" s="156" t="s">
        <v>9</v>
      </c>
      <c r="B8" s="130"/>
      <c r="C8" s="23" t="str">
        <f>"二"&amp;"、"&amp;"社会保障和就业支出"</f>
        <v>二、社会保障和就业支出</v>
      </c>
      <c r="D8" s="130">
        <v>12671242.78</v>
      </c>
    </row>
    <row r="9" ht="25.5" customHeight="1" spans="1:4">
      <c r="A9" s="156" t="s">
        <v>10</v>
      </c>
      <c r="B9" s="130"/>
      <c r="C9" s="23" t="str">
        <f>"三"&amp;"、"&amp;"卫生健康支出"</f>
        <v>三、卫生健康支出</v>
      </c>
      <c r="D9" s="130">
        <v>117370.16</v>
      </c>
    </row>
    <row r="10" ht="25.5" customHeight="1" spans="1:4">
      <c r="A10" s="156" t="s">
        <v>11</v>
      </c>
      <c r="B10" s="95"/>
      <c r="C10" s="23" t="str">
        <f>"四"&amp;"、"&amp;"住房保障支出"</f>
        <v>四、住房保障支出</v>
      </c>
      <c r="D10" s="130">
        <v>80904.66</v>
      </c>
    </row>
    <row r="11" ht="25.5" customHeight="1" spans="1:4">
      <c r="A11" s="156" t="s">
        <v>12</v>
      </c>
      <c r="B11" s="130"/>
      <c r="C11" s="23"/>
      <c r="D11" s="130"/>
    </row>
    <row r="12" ht="25.5" customHeight="1" spans="1:4">
      <c r="A12" s="156" t="s">
        <v>13</v>
      </c>
      <c r="B12" s="95"/>
      <c r="C12" s="23"/>
      <c r="D12" s="130"/>
    </row>
    <row r="13" ht="25.5" customHeight="1" spans="1:4">
      <c r="A13" s="156" t="s">
        <v>14</v>
      </c>
      <c r="B13" s="95"/>
      <c r="C13" s="23"/>
      <c r="D13" s="130"/>
    </row>
    <row r="14" ht="25.5" customHeight="1" spans="1:4">
      <c r="A14" s="156" t="s">
        <v>15</v>
      </c>
      <c r="B14" s="95"/>
      <c r="C14" s="23"/>
      <c r="D14" s="130"/>
    </row>
    <row r="15" ht="25.5" customHeight="1" spans="1:4">
      <c r="A15" s="180" t="s">
        <v>16</v>
      </c>
      <c r="B15" s="95"/>
      <c r="C15" s="23"/>
      <c r="D15" s="130"/>
    </row>
    <row r="16" ht="25.5" customHeight="1" spans="1:4">
      <c r="A16" s="180" t="s">
        <v>17</v>
      </c>
      <c r="B16" s="130"/>
      <c r="C16" s="23"/>
      <c r="D16" s="130"/>
    </row>
    <row r="17" ht="25.5" customHeight="1" spans="1:4">
      <c r="A17" s="181" t="s">
        <v>18</v>
      </c>
      <c r="B17" s="152">
        <v>12869517.6</v>
      </c>
      <c r="C17" s="153" t="s">
        <v>19</v>
      </c>
      <c r="D17" s="152">
        <v>14869517.6</v>
      </c>
    </row>
    <row r="18" ht="25.5" customHeight="1" spans="1:4">
      <c r="A18" s="182" t="s">
        <v>20</v>
      </c>
      <c r="B18" s="152">
        <v>2000000</v>
      </c>
      <c r="C18" s="183" t="s">
        <v>21</v>
      </c>
      <c r="D18" s="184"/>
    </row>
    <row r="19" ht="25.5" customHeight="1" spans="1:4">
      <c r="A19" s="185" t="s">
        <v>22</v>
      </c>
      <c r="B19" s="130">
        <v>2000000</v>
      </c>
      <c r="C19" s="154" t="s">
        <v>22</v>
      </c>
      <c r="D19" s="95"/>
    </row>
    <row r="20" ht="25.5" customHeight="1" spans="1:4">
      <c r="A20" s="185" t="s">
        <v>23</v>
      </c>
      <c r="B20" s="130"/>
      <c r="C20" s="154" t="s">
        <v>24</v>
      </c>
      <c r="D20" s="95"/>
    </row>
    <row r="21" ht="25.5" customHeight="1" spans="1:4">
      <c r="A21" s="186" t="s">
        <v>25</v>
      </c>
      <c r="B21" s="152">
        <v>14869517.6</v>
      </c>
      <c r="C21" s="153" t="s">
        <v>26</v>
      </c>
      <c r="D21" s="148">
        <v>14869517.6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7" sqref="B7:E7"/>
    </sheetView>
  </sheetViews>
  <sheetFormatPr defaultColWidth="9.14166666666667" defaultRowHeight="14.25" customHeight="1" outlineLevelRow="7" outlineLevelCol="5"/>
  <cols>
    <col min="1" max="1" width="29" customWidth="1"/>
    <col min="2" max="2" width="28.575" customWidth="1"/>
    <col min="3" max="3" width="31.575" customWidth="1"/>
    <col min="4" max="6" width="33.425" customWidth="1"/>
  </cols>
  <sheetData>
    <row r="1" ht="15.75" customHeight="1" spans="6:6">
      <c r="F1" s="56" t="s">
        <v>266</v>
      </c>
    </row>
    <row r="2" ht="28.5" customHeight="1" spans="1:6">
      <c r="A2" s="27" t="s">
        <v>267</v>
      </c>
      <c r="B2" s="27"/>
      <c r="C2" s="27"/>
      <c r="D2" s="27"/>
      <c r="E2" s="27"/>
      <c r="F2" s="27"/>
    </row>
    <row r="3" ht="15" customHeight="1" spans="1:6">
      <c r="A3" s="106" t="str">
        <f>"单位名称："&amp;"云南省民政厅信息中心"</f>
        <v>单位名称：云南省民政厅信息中心</v>
      </c>
      <c r="B3" s="107"/>
      <c r="C3" s="107"/>
      <c r="D3" s="59"/>
      <c r="E3" s="59"/>
      <c r="F3" s="108" t="s">
        <v>2</v>
      </c>
    </row>
    <row r="4" ht="18.75" customHeight="1" spans="1:6">
      <c r="A4" s="9" t="s">
        <v>132</v>
      </c>
      <c r="B4" s="9" t="s">
        <v>49</v>
      </c>
      <c r="C4" s="9" t="s">
        <v>50</v>
      </c>
      <c r="D4" s="15" t="s">
        <v>268</v>
      </c>
      <c r="E4" s="63"/>
      <c r="F4" s="63"/>
    </row>
    <row r="5" ht="30" customHeight="1" spans="1:6">
      <c r="A5" s="18"/>
      <c r="B5" s="18"/>
      <c r="C5" s="18"/>
      <c r="D5" s="15" t="s">
        <v>31</v>
      </c>
      <c r="E5" s="63" t="s">
        <v>58</v>
      </c>
      <c r="F5" s="63" t="s">
        <v>59</v>
      </c>
    </row>
    <row r="6" ht="16.5" customHeight="1" spans="1:6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</row>
    <row r="7" ht="36.75" customHeight="1" spans="1:6">
      <c r="A7" s="29"/>
      <c r="B7" s="109" t="s">
        <v>269</v>
      </c>
      <c r="C7" s="110"/>
      <c r="D7" s="110"/>
      <c r="E7" s="111"/>
      <c r="F7" s="22"/>
    </row>
    <row r="8" ht="17.25" customHeight="1" spans="1:6">
      <c r="A8" s="112" t="s">
        <v>97</v>
      </c>
      <c r="B8" s="113"/>
      <c r="C8" s="113" t="s">
        <v>97</v>
      </c>
      <c r="D8" s="22"/>
      <c r="E8" s="22"/>
      <c r="F8" s="22"/>
    </row>
  </sheetData>
  <mergeCells count="7">
    <mergeCell ref="A2:F2"/>
    <mergeCell ref="D4:F4"/>
    <mergeCell ref="B7:E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workbookViewId="0">
      <selection activeCell="G9" sqref="G9:G15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083333333333" customWidth="1"/>
    <col min="12" max="16" width="12.575" customWidth="1"/>
    <col min="17" max="17" width="10.425" customWidth="1"/>
  </cols>
  <sheetData>
    <row r="1" ht="13.5" customHeight="1" spans="15:17">
      <c r="O1" s="54"/>
      <c r="P1" s="54"/>
      <c r="Q1" s="104" t="s">
        <v>270</v>
      </c>
    </row>
    <row r="2" ht="27.75" customHeight="1" spans="1:17">
      <c r="A2" s="57" t="s">
        <v>271</v>
      </c>
      <c r="B2" s="27"/>
      <c r="C2" s="27"/>
      <c r="D2" s="27"/>
      <c r="E2" s="27"/>
      <c r="F2" s="27"/>
      <c r="G2" s="27"/>
      <c r="H2" s="27"/>
      <c r="I2" s="27"/>
      <c r="J2" s="27"/>
      <c r="K2" s="47"/>
      <c r="L2" s="27"/>
      <c r="M2" s="27"/>
      <c r="N2" s="27"/>
      <c r="O2" s="47"/>
      <c r="P2" s="47"/>
      <c r="Q2" s="27"/>
    </row>
    <row r="3" ht="18.75" customHeight="1" spans="1:17">
      <c r="A3" s="96" t="str">
        <f>"单位名称："&amp;"云南省民政厅信息中心"</f>
        <v>单位名称：云南省民政厅信息中心</v>
      </c>
      <c r="B3" s="6"/>
      <c r="C3" s="6"/>
      <c r="D3" s="6"/>
      <c r="E3" s="6"/>
      <c r="F3" s="6"/>
      <c r="G3" s="6"/>
      <c r="H3" s="6"/>
      <c r="I3" s="6"/>
      <c r="J3" s="6"/>
      <c r="O3" s="65"/>
      <c r="P3" s="65"/>
      <c r="Q3" s="105" t="s">
        <v>122</v>
      </c>
    </row>
    <row r="4" ht="15.75" customHeight="1" spans="1:17">
      <c r="A4" s="9" t="s">
        <v>272</v>
      </c>
      <c r="B4" s="69" t="s">
        <v>273</v>
      </c>
      <c r="C4" s="69" t="s">
        <v>274</v>
      </c>
      <c r="D4" s="69" t="s">
        <v>275</v>
      </c>
      <c r="E4" s="69" t="s">
        <v>276</v>
      </c>
      <c r="F4" s="69" t="s">
        <v>277</v>
      </c>
      <c r="G4" s="70" t="s">
        <v>139</v>
      </c>
      <c r="H4" s="70"/>
      <c r="I4" s="70"/>
      <c r="J4" s="70"/>
      <c r="K4" s="71"/>
      <c r="L4" s="70"/>
      <c r="M4" s="70"/>
      <c r="N4" s="70"/>
      <c r="O4" s="88"/>
      <c r="P4" s="71"/>
      <c r="Q4" s="89"/>
    </row>
    <row r="5" ht="17.25" customHeight="1" spans="1:17">
      <c r="A5" s="14"/>
      <c r="B5" s="72"/>
      <c r="C5" s="72"/>
      <c r="D5" s="72"/>
      <c r="E5" s="72"/>
      <c r="F5" s="72"/>
      <c r="G5" s="72" t="s">
        <v>31</v>
      </c>
      <c r="H5" s="72" t="s">
        <v>34</v>
      </c>
      <c r="I5" s="72" t="s">
        <v>278</v>
      </c>
      <c r="J5" s="72" t="s">
        <v>279</v>
      </c>
      <c r="K5" s="73" t="s">
        <v>280</v>
      </c>
      <c r="L5" s="90" t="s">
        <v>281</v>
      </c>
      <c r="M5" s="90"/>
      <c r="N5" s="90"/>
      <c r="O5" s="91"/>
      <c r="P5" s="92"/>
      <c r="Q5" s="74"/>
    </row>
    <row r="6" ht="54" customHeight="1" spans="1:17">
      <c r="A6" s="17"/>
      <c r="B6" s="74"/>
      <c r="C6" s="74"/>
      <c r="D6" s="74"/>
      <c r="E6" s="74"/>
      <c r="F6" s="74"/>
      <c r="G6" s="74"/>
      <c r="H6" s="74" t="s">
        <v>33</v>
      </c>
      <c r="I6" s="74"/>
      <c r="J6" s="74"/>
      <c r="K6" s="75"/>
      <c r="L6" s="74" t="s">
        <v>33</v>
      </c>
      <c r="M6" s="74" t="s">
        <v>44</v>
      </c>
      <c r="N6" s="74" t="s">
        <v>146</v>
      </c>
      <c r="O6" s="93" t="s">
        <v>40</v>
      </c>
      <c r="P6" s="75" t="s">
        <v>41</v>
      </c>
      <c r="Q6" s="74" t="s">
        <v>42</v>
      </c>
    </row>
    <row r="7" ht="15" customHeight="1" spans="1:17">
      <c r="A7" s="18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</row>
    <row r="8" ht="21" customHeight="1" spans="1:17">
      <c r="A8" s="76" t="s">
        <v>46</v>
      </c>
      <c r="B8" s="99"/>
      <c r="C8" s="99"/>
      <c r="D8" s="99"/>
      <c r="E8" s="100"/>
      <c r="F8" s="22"/>
      <c r="G8" s="22">
        <v>11641000</v>
      </c>
      <c r="H8" s="22">
        <v>11641000</v>
      </c>
      <c r="I8" s="22"/>
      <c r="J8" s="22"/>
      <c r="K8" s="22"/>
      <c r="L8" s="22"/>
      <c r="M8" s="22"/>
      <c r="N8" s="22"/>
      <c r="O8" s="22"/>
      <c r="P8" s="22"/>
      <c r="Q8" s="22"/>
    </row>
    <row r="9" ht="29.25" customHeight="1" spans="1:17">
      <c r="A9" s="101" t="s">
        <v>197</v>
      </c>
      <c r="B9" s="99" t="s">
        <v>282</v>
      </c>
      <c r="C9" s="99" t="s">
        <v>283</v>
      </c>
      <c r="D9" s="102" t="s">
        <v>284</v>
      </c>
      <c r="E9" s="103">
        <v>1</v>
      </c>
      <c r="F9" s="22"/>
      <c r="G9" s="22">
        <v>9800000</v>
      </c>
      <c r="H9" s="22">
        <v>9800000</v>
      </c>
      <c r="I9" s="22"/>
      <c r="J9" s="22"/>
      <c r="K9" s="22"/>
      <c r="L9" s="22"/>
      <c r="M9" s="22"/>
      <c r="N9" s="22"/>
      <c r="O9" s="22"/>
      <c r="P9" s="22"/>
      <c r="Q9" s="22"/>
    </row>
    <row r="10" ht="29.25" customHeight="1" spans="1:17">
      <c r="A10" s="101" t="s">
        <v>202</v>
      </c>
      <c r="B10" s="99" t="s">
        <v>285</v>
      </c>
      <c r="C10" s="99" t="s">
        <v>286</v>
      </c>
      <c r="D10" s="102" t="s">
        <v>240</v>
      </c>
      <c r="E10" s="103">
        <v>1</v>
      </c>
      <c r="F10" s="22"/>
      <c r="G10" s="22">
        <v>576000</v>
      </c>
      <c r="H10" s="22">
        <v>576000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9.25" customHeight="1" spans="1:17">
      <c r="A11" s="101" t="s">
        <v>202</v>
      </c>
      <c r="B11" s="99" t="s">
        <v>287</v>
      </c>
      <c r="C11" s="99" t="s">
        <v>288</v>
      </c>
      <c r="D11" s="102" t="s">
        <v>284</v>
      </c>
      <c r="E11" s="103">
        <v>1</v>
      </c>
      <c r="F11" s="22"/>
      <c r="G11" s="22">
        <v>299000</v>
      </c>
      <c r="H11" s="22">
        <v>299000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9.25" customHeight="1" spans="1:17">
      <c r="A12" s="101" t="s">
        <v>202</v>
      </c>
      <c r="B12" s="99" t="s">
        <v>289</v>
      </c>
      <c r="C12" s="99" t="s">
        <v>290</v>
      </c>
      <c r="D12" s="102" t="s">
        <v>284</v>
      </c>
      <c r="E12" s="103">
        <v>1</v>
      </c>
      <c r="F12" s="22"/>
      <c r="G12" s="22">
        <v>406000</v>
      </c>
      <c r="H12" s="22">
        <v>406000</v>
      </c>
      <c r="I12" s="22"/>
      <c r="J12" s="22"/>
      <c r="K12" s="22"/>
      <c r="L12" s="22"/>
      <c r="M12" s="22"/>
      <c r="N12" s="22"/>
      <c r="O12" s="22"/>
      <c r="P12" s="22"/>
      <c r="Q12" s="22"/>
    </row>
    <row r="13" ht="29.25" customHeight="1" spans="1:17">
      <c r="A13" s="101" t="s">
        <v>202</v>
      </c>
      <c r="B13" s="99" t="s">
        <v>291</v>
      </c>
      <c r="C13" s="99" t="s">
        <v>292</v>
      </c>
      <c r="D13" s="102" t="s">
        <v>240</v>
      </c>
      <c r="E13" s="103">
        <v>1</v>
      </c>
      <c r="F13" s="22"/>
      <c r="G13" s="22">
        <v>120000</v>
      </c>
      <c r="H13" s="22">
        <v>120000</v>
      </c>
      <c r="I13" s="22"/>
      <c r="J13" s="22"/>
      <c r="K13" s="22"/>
      <c r="L13" s="22"/>
      <c r="M13" s="22"/>
      <c r="N13" s="22"/>
      <c r="O13" s="22"/>
      <c r="P13" s="22"/>
      <c r="Q13" s="22"/>
    </row>
    <row r="14" ht="29.25" customHeight="1" spans="1:17">
      <c r="A14" s="101" t="s">
        <v>202</v>
      </c>
      <c r="B14" s="99" t="s">
        <v>293</v>
      </c>
      <c r="C14" s="99" t="s">
        <v>292</v>
      </c>
      <c r="D14" s="102" t="s">
        <v>240</v>
      </c>
      <c r="E14" s="103">
        <v>1</v>
      </c>
      <c r="F14" s="22"/>
      <c r="G14" s="22">
        <v>200000</v>
      </c>
      <c r="H14" s="22">
        <v>200000</v>
      </c>
      <c r="I14" s="22"/>
      <c r="J14" s="22"/>
      <c r="K14" s="22"/>
      <c r="L14" s="22"/>
      <c r="M14" s="22"/>
      <c r="N14" s="22"/>
      <c r="O14" s="22"/>
      <c r="P14" s="22"/>
      <c r="Q14" s="22"/>
    </row>
    <row r="15" ht="29.25" customHeight="1" spans="1:17">
      <c r="A15" s="101" t="s">
        <v>202</v>
      </c>
      <c r="B15" s="99" t="s">
        <v>294</v>
      </c>
      <c r="C15" s="99" t="s">
        <v>292</v>
      </c>
      <c r="D15" s="102" t="s">
        <v>240</v>
      </c>
      <c r="E15" s="103">
        <v>1</v>
      </c>
      <c r="F15" s="22"/>
      <c r="G15" s="22">
        <v>240000</v>
      </c>
      <c r="H15" s="22">
        <v>240000</v>
      </c>
      <c r="I15" s="22"/>
      <c r="J15" s="22"/>
      <c r="K15" s="22"/>
      <c r="L15" s="22"/>
      <c r="M15" s="22"/>
      <c r="N15" s="22"/>
      <c r="O15" s="22"/>
      <c r="P15" s="22"/>
      <c r="Q15" s="22"/>
    </row>
    <row r="16" ht="21" customHeight="1" spans="1:17">
      <c r="A16" s="80" t="s">
        <v>97</v>
      </c>
      <c r="B16" s="81"/>
      <c r="C16" s="81"/>
      <c r="D16" s="81"/>
      <c r="E16" s="100"/>
      <c r="F16" s="22"/>
      <c r="G16" s="22">
        <v>11641000</v>
      </c>
      <c r="H16" s="22">
        <v>11641000</v>
      </c>
      <c r="I16" s="22"/>
      <c r="J16" s="22"/>
      <c r="K16" s="22"/>
      <c r="L16" s="22"/>
      <c r="M16" s="22"/>
      <c r="N16" s="22"/>
      <c r="O16" s="22"/>
      <c r="P16" s="22"/>
      <c r="Q16" s="22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B9" sqref="B9:L9"/>
    </sheetView>
  </sheetViews>
  <sheetFormatPr defaultColWidth="9.14166666666667" defaultRowHeight="14.25" customHeight="1"/>
  <cols>
    <col min="1" max="1" width="31.425" customWidth="1"/>
    <col min="2" max="12" width="11.85" customWidth="1"/>
    <col min="13" max="14" width="16.575" customWidth="1"/>
  </cols>
  <sheetData>
    <row r="1" ht="13.5" customHeight="1" spans="1:14">
      <c r="A1" s="61"/>
      <c r="B1" s="61"/>
      <c r="C1" s="61"/>
      <c r="D1" s="61"/>
      <c r="E1" s="61"/>
      <c r="F1" s="61"/>
      <c r="G1" s="61"/>
      <c r="H1" s="66"/>
      <c r="I1" s="61"/>
      <c r="J1" s="61"/>
      <c r="K1" s="61"/>
      <c r="L1" s="54"/>
      <c r="M1" s="84"/>
      <c r="N1" s="85" t="s">
        <v>295</v>
      </c>
    </row>
    <row r="2" ht="27.75" customHeight="1" spans="1:14">
      <c r="A2" s="57" t="s">
        <v>296</v>
      </c>
      <c r="B2" s="67"/>
      <c r="C2" s="67"/>
      <c r="D2" s="67"/>
      <c r="E2" s="67"/>
      <c r="F2" s="67"/>
      <c r="G2" s="67"/>
      <c r="H2" s="68"/>
      <c r="I2" s="67"/>
      <c r="J2" s="67"/>
      <c r="K2" s="67"/>
      <c r="L2" s="47"/>
      <c r="M2" s="68"/>
      <c r="N2" s="67"/>
    </row>
    <row r="3" ht="18.75" customHeight="1" spans="1:14">
      <c r="A3" s="58" t="str">
        <f>"单位名称："&amp;"云南省民政厅信息中心"</f>
        <v>单位名称：云南省民政厅信息中心</v>
      </c>
      <c r="B3" s="59"/>
      <c r="C3" s="59"/>
      <c r="D3" s="59"/>
      <c r="E3" s="59"/>
      <c r="F3" s="59"/>
      <c r="G3" s="59"/>
      <c r="H3" s="66"/>
      <c r="I3" s="61"/>
      <c r="J3" s="61"/>
      <c r="K3" s="61"/>
      <c r="L3" s="65"/>
      <c r="M3" s="86"/>
      <c r="N3" s="87" t="s">
        <v>122</v>
      </c>
    </row>
    <row r="4" ht="15.75" customHeight="1" spans="1:14">
      <c r="A4" s="9" t="s">
        <v>272</v>
      </c>
      <c r="B4" s="69" t="s">
        <v>297</v>
      </c>
      <c r="C4" s="69" t="s">
        <v>298</v>
      </c>
      <c r="D4" s="70" t="s">
        <v>139</v>
      </c>
      <c r="E4" s="70"/>
      <c r="F4" s="70"/>
      <c r="G4" s="70"/>
      <c r="H4" s="71"/>
      <c r="I4" s="70"/>
      <c r="J4" s="70"/>
      <c r="K4" s="70"/>
      <c r="L4" s="88"/>
      <c r="M4" s="71"/>
      <c r="N4" s="89"/>
    </row>
    <row r="5" ht="17.25" customHeight="1" spans="1:14">
      <c r="A5" s="14"/>
      <c r="B5" s="72"/>
      <c r="C5" s="72"/>
      <c r="D5" s="72" t="s">
        <v>31</v>
      </c>
      <c r="E5" s="72" t="s">
        <v>34</v>
      </c>
      <c r="F5" s="72" t="s">
        <v>278</v>
      </c>
      <c r="G5" s="72" t="s">
        <v>279</v>
      </c>
      <c r="H5" s="73" t="s">
        <v>280</v>
      </c>
      <c r="I5" s="90" t="s">
        <v>281</v>
      </c>
      <c r="J5" s="90"/>
      <c r="K5" s="90"/>
      <c r="L5" s="91"/>
      <c r="M5" s="92"/>
      <c r="N5" s="74"/>
    </row>
    <row r="6" ht="54" customHeight="1" spans="1:14">
      <c r="A6" s="17"/>
      <c r="B6" s="74"/>
      <c r="C6" s="74"/>
      <c r="D6" s="74"/>
      <c r="E6" s="74"/>
      <c r="F6" s="74"/>
      <c r="G6" s="74"/>
      <c r="H6" s="75"/>
      <c r="I6" s="74" t="s">
        <v>33</v>
      </c>
      <c r="J6" s="74" t="s">
        <v>44</v>
      </c>
      <c r="K6" s="74" t="s">
        <v>146</v>
      </c>
      <c r="L6" s="93" t="s">
        <v>40</v>
      </c>
      <c r="M6" s="75" t="s">
        <v>41</v>
      </c>
      <c r="N6" s="74" t="s">
        <v>42</v>
      </c>
    </row>
    <row r="7" ht="15" customHeight="1" spans="1:14">
      <c r="A7" s="17">
        <v>1</v>
      </c>
      <c r="B7" s="74">
        <v>2</v>
      </c>
      <c r="C7" s="74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</row>
    <row r="8" ht="21" customHeight="1" spans="1:14">
      <c r="A8" s="76"/>
      <c r="B8" s="77"/>
      <c r="C8" s="77"/>
      <c r="D8" s="78"/>
      <c r="E8" s="78"/>
      <c r="F8" s="78"/>
      <c r="G8" s="78"/>
      <c r="H8" s="78"/>
      <c r="I8" s="78"/>
      <c r="J8" s="78"/>
      <c r="K8" s="78"/>
      <c r="L8" s="94"/>
      <c r="M8" s="83"/>
      <c r="N8" s="83"/>
    </row>
    <row r="9" ht="35.25" customHeight="1" spans="1:14">
      <c r="A9" s="76"/>
      <c r="B9" s="79" t="s">
        <v>299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83"/>
      <c r="N9" s="83"/>
    </row>
    <row r="10" ht="21" customHeight="1" spans="1:14">
      <c r="A10" s="80" t="s">
        <v>97</v>
      </c>
      <c r="B10" s="81"/>
      <c r="C10" s="82"/>
      <c r="D10" s="83"/>
      <c r="E10" s="83"/>
      <c r="F10" s="83"/>
      <c r="G10" s="83"/>
      <c r="H10" s="83"/>
      <c r="I10" s="83"/>
      <c r="J10" s="83"/>
      <c r="K10" s="83"/>
      <c r="L10" s="95"/>
      <c r="M10" s="83"/>
      <c r="N10" s="83"/>
    </row>
  </sheetData>
  <mergeCells count="14">
    <mergeCell ref="A2:N2"/>
    <mergeCell ref="A3:C3"/>
    <mergeCell ref="D4:N4"/>
    <mergeCell ref="I5:N5"/>
    <mergeCell ref="B9:L9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"/>
  <sheetViews>
    <sheetView showZeros="0" workbookViewId="0">
      <selection activeCell="C8" sqref="C8:P8"/>
    </sheetView>
  </sheetViews>
  <sheetFormatPr defaultColWidth="9.14166666666667" defaultRowHeight="14.25" customHeight="1" outlineLevelRow="7"/>
  <cols>
    <col min="1" max="1" width="17.1416666666667" customWidth="1"/>
    <col min="2" max="23" width="10.7083333333333" customWidth="1"/>
  </cols>
  <sheetData>
    <row r="1" ht="13.5" customHeight="1" spans="4:23">
      <c r="D1" s="56"/>
      <c r="W1" s="54" t="s">
        <v>300</v>
      </c>
    </row>
    <row r="2" ht="27.75" customHeight="1" spans="1:23">
      <c r="A2" s="57" t="s">
        <v>301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8" customHeight="1" spans="1:23">
      <c r="A3" s="58" t="str">
        <f>"单位名称："&amp;"云南省民政厅信息中心"</f>
        <v>单位名称：云南省民政厅信息中心</v>
      </c>
      <c r="B3" s="59"/>
      <c r="C3" s="59"/>
      <c r="D3" s="60"/>
      <c r="E3" s="61"/>
      <c r="F3" s="61"/>
      <c r="G3" s="61"/>
      <c r="H3" s="61"/>
      <c r="I3" s="61"/>
      <c r="W3" s="65" t="s">
        <v>122</v>
      </c>
    </row>
    <row r="4" ht="19.5" customHeight="1" spans="1:23">
      <c r="A4" s="15" t="s">
        <v>302</v>
      </c>
      <c r="B4" s="10" t="s">
        <v>139</v>
      </c>
      <c r="C4" s="11"/>
      <c r="D4" s="11"/>
      <c r="E4" s="10" t="s">
        <v>303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8" t="s">
        <v>31</v>
      </c>
      <c r="C5" s="9" t="s">
        <v>34</v>
      </c>
      <c r="D5" s="62" t="s">
        <v>304</v>
      </c>
      <c r="E5" s="63" t="s">
        <v>305</v>
      </c>
      <c r="F5" s="63" t="s">
        <v>306</v>
      </c>
      <c r="G5" s="63" t="s">
        <v>307</v>
      </c>
      <c r="H5" s="63" t="s">
        <v>308</v>
      </c>
      <c r="I5" s="63" t="s">
        <v>309</v>
      </c>
      <c r="J5" s="63" t="s">
        <v>310</v>
      </c>
      <c r="K5" s="63" t="s">
        <v>311</v>
      </c>
      <c r="L5" s="63" t="s">
        <v>312</v>
      </c>
      <c r="M5" s="63" t="s">
        <v>313</v>
      </c>
      <c r="N5" s="63" t="s">
        <v>314</v>
      </c>
      <c r="O5" s="63" t="s">
        <v>315</v>
      </c>
      <c r="P5" s="63" t="s">
        <v>316</v>
      </c>
      <c r="Q5" s="63" t="s">
        <v>317</v>
      </c>
      <c r="R5" s="63" t="s">
        <v>318</v>
      </c>
      <c r="S5" s="63" t="s">
        <v>319</v>
      </c>
      <c r="T5" s="63" t="s">
        <v>320</v>
      </c>
      <c r="U5" s="63" t="s">
        <v>321</v>
      </c>
      <c r="V5" s="63" t="s">
        <v>322</v>
      </c>
      <c r="W5" s="63" t="s">
        <v>323</v>
      </c>
    </row>
    <row r="6" ht="19.5" customHeight="1" spans="1:23">
      <c r="A6" s="63">
        <v>1</v>
      </c>
      <c r="B6" s="63">
        <v>2</v>
      </c>
      <c r="C6" s="63">
        <v>3</v>
      </c>
      <c r="D6" s="10">
        <v>4</v>
      </c>
      <c r="E6" s="63">
        <v>5</v>
      </c>
      <c r="F6" s="63">
        <v>6</v>
      </c>
      <c r="G6" s="63">
        <v>7</v>
      </c>
      <c r="H6" s="10">
        <v>8</v>
      </c>
      <c r="I6" s="63">
        <v>9</v>
      </c>
      <c r="J6" s="63">
        <v>10</v>
      </c>
      <c r="K6" s="63">
        <v>11</v>
      </c>
      <c r="L6" s="10">
        <v>12</v>
      </c>
      <c r="M6" s="63">
        <v>13</v>
      </c>
      <c r="N6" s="63">
        <v>14</v>
      </c>
      <c r="O6" s="63">
        <v>15</v>
      </c>
      <c r="P6" s="10">
        <v>16</v>
      </c>
      <c r="Q6" s="63">
        <v>17</v>
      </c>
      <c r="R6" s="63">
        <v>18</v>
      </c>
      <c r="S6" s="63">
        <v>19</v>
      </c>
      <c r="T6" s="10">
        <v>20</v>
      </c>
      <c r="U6" s="10">
        <v>21</v>
      </c>
      <c r="V6" s="10">
        <v>22</v>
      </c>
      <c r="W6" s="63">
        <v>23</v>
      </c>
    </row>
    <row r="7" ht="28.5" customHeight="1" spans="1:23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30" customHeight="1" spans="1:23">
      <c r="A8" s="29"/>
      <c r="B8" s="22"/>
      <c r="C8" s="64" t="s">
        <v>324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22"/>
      <c r="R8" s="22"/>
      <c r="S8" s="22"/>
      <c r="T8" s="22"/>
      <c r="U8" s="22"/>
      <c r="V8" s="22"/>
      <c r="W8" s="22"/>
    </row>
  </sheetData>
  <mergeCells count="6">
    <mergeCell ref="A2:W2"/>
    <mergeCell ref="A3:I3"/>
    <mergeCell ref="B4:D4"/>
    <mergeCell ref="E4:W4"/>
    <mergeCell ref="C8:P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H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6.2833333333333" customWidth="1"/>
    <col min="4" max="4" width="15.575" customWidth="1"/>
    <col min="5" max="5" width="23.575" customWidth="1"/>
    <col min="6" max="6" width="11.2833333333333" customWidth="1"/>
    <col min="7" max="7" width="14.85" customWidth="1"/>
    <col min="8" max="8" width="10.85" customWidth="1"/>
    <col min="9" max="9" width="13.425" customWidth="1"/>
    <col min="10" max="10" width="32" customWidth="1"/>
  </cols>
  <sheetData>
    <row r="1" customHeight="1" spans="10:10">
      <c r="J1" s="54" t="s">
        <v>325</v>
      </c>
    </row>
    <row r="2" ht="28.5" customHeight="1" spans="1:10">
      <c r="A2" s="46" t="s">
        <v>326</v>
      </c>
      <c r="B2" s="27"/>
      <c r="C2" s="27"/>
      <c r="D2" s="27"/>
      <c r="E2" s="27"/>
      <c r="F2" s="47"/>
      <c r="G2" s="27"/>
      <c r="H2" s="47"/>
      <c r="I2" s="47"/>
      <c r="J2" s="27"/>
    </row>
    <row r="3" ht="17.25" customHeight="1" spans="1:1">
      <c r="A3" s="4" t="str">
        <f>"单位名称："&amp;"云南省民政厅信息中心"</f>
        <v>单位名称：云南省民政厅信息中心</v>
      </c>
    </row>
    <row r="4" ht="44.25" customHeight="1" spans="1:10">
      <c r="A4" s="48" t="s">
        <v>209</v>
      </c>
      <c r="B4" s="48" t="s">
        <v>210</v>
      </c>
      <c r="C4" s="48" t="s">
        <v>211</v>
      </c>
      <c r="D4" s="48" t="s">
        <v>212</v>
      </c>
      <c r="E4" s="48" t="s">
        <v>213</v>
      </c>
      <c r="F4" s="49" t="s">
        <v>214</v>
      </c>
      <c r="G4" s="48" t="s">
        <v>215</v>
      </c>
      <c r="H4" s="49" t="s">
        <v>216</v>
      </c>
      <c r="I4" s="49" t="s">
        <v>217</v>
      </c>
      <c r="J4" s="48" t="s">
        <v>218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9">
        <v>6</v>
      </c>
      <c r="G5" s="48">
        <v>7</v>
      </c>
      <c r="H5" s="49">
        <v>8</v>
      </c>
      <c r="I5" s="49">
        <v>9</v>
      </c>
      <c r="J5" s="48">
        <v>10</v>
      </c>
    </row>
    <row r="6" ht="42" customHeight="1" spans="1:10">
      <c r="A6" s="50"/>
      <c r="B6" s="51"/>
      <c r="C6" s="51"/>
      <c r="D6" s="51"/>
      <c r="E6" s="52"/>
      <c r="F6" s="53"/>
      <c r="G6" s="52"/>
      <c r="H6" s="53"/>
      <c r="I6" s="53"/>
      <c r="J6" s="52"/>
    </row>
    <row r="7" ht="42" customHeight="1" spans="1:10">
      <c r="A7" s="50"/>
      <c r="B7" s="30" t="s">
        <v>324</v>
      </c>
      <c r="C7" s="31"/>
      <c r="D7" s="31"/>
      <c r="E7" s="31"/>
      <c r="F7" s="31"/>
      <c r="G7" s="31"/>
      <c r="H7" s="36"/>
      <c r="I7" s="55"/>
      <c r="J7" s="50"/>
    </row>
  </sheetData>
  <mergeCells count="3">
    <mergeCell ref="A2:J2"/>
    <mergeCell ref="A3:H3"/>
    <mergeCell ref="B7:H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7" sqref="B7:F7"/>
    </sheetView>
  </sheetViews>
  <sheetFormatPr defaultColWidth="8.85" defaultRowHeight="15" customHeight="1" outlineLevelRow="7" outlineLevelCol="7"/>
  <cols>
    <col min="1" max="1" width="36" customWidth="1"/>
    <col min="2" max="2" width="19.7083333333333" customWidth="1"/>
    <col min="3" max="3" width="33.2833333333333" customWidth="1"/>
    <col min="4" max="4" width="34.7083333333333" customWidth="1"/>
    <col min="5" max="5" width="14.425" customWidth="1"/>
    <col min="6" max="6" width="17.1416666666667" customWidth="1"/>
    <col min="7" max="7" width="17.2833333333333" customWidth="1"/>
    <col min="8" max="8" width="28.2833333333333" customWidth="1"/>
  </cols>
  <sheetData>
    <row r="1" ht="18.75" customHeight="1" spans="1:8">
      <c r="A1" s="37"/>
      <c r="B1" s="37"/>
      <c r="C1" s="37"/>
      <c r="D1" s="37"/>
      <c r="E1" s="37"/>
      <c r="F1" s="37"/>
      <c r="G1" s="37"/>
      <c r="H1" s="38" t="s">
        <v>327</v>
      </c>
    </row>
    <row r="2" ht="30.75" customHeight="1" spans="1:8">
      <c r="A2" s="39" t="s">
        <v>328</v>
      </c>
      <c r="B2" s="39"/>
      <c r="C2" s="39"/>
      <c r="D2" s="39"/>
      <c r="E2" s="39"/>
      <c r="F2" s="39"/>
      <c r="G2" s="39"/>
      <c r="H2" s="39"/>
    </row>
    <row r="3" ht="18.75" customHeight="1" spans="1:8">
      <c r="A3" s="37" t="str">
        <f>"单位名称："&amp;"云南省民政厅信息中心"</f>
        <v>单位名称：云南省民政厅信息中心</v>
      </c>
      <c r="B3" s="37"/>
      <c r="C3" s="37"/>
      <c r="D3" s="37"/>
      <c r="E3" s="37"/>
      <c r="F3" s="37"/>
      <c r="G3" s="37"/>
      <c r="H3" s="37"/>
    </row>
    <row r="4" ht="18.75" customHeight="1" spans="1:8">
      <c r="A4" s="40" t="s">
        <v>132</v>
      </c>
      <c r="B4" s="40" t="s">
        <v>329</v>
      </c>
      <c r="C4" s="40" t="s">
        <v>330</v>
      </c>
      <c r="D4" s="40" t="s">
        <v>331</v>
      </c>
      <c r="E4" s="40" t="s">
        <v>332</v>
      </c>
      <c r="F4" s="40" t="s">
        <v>333</v>
      </c>
      <c r="G4" s="40"/>
      <c r="H4" s="40"/>
    </row>
    <row r="5" ht="18.75" customHeight="1" spans="1:8">
      <c r="A5" s="40"/>
      <c r="B5" s="40"/>
      <c r="C5" s="40"/>
      <c r="D5" s="40"/>
      <c r="E5" s="40"/>
      <c r="F5" s="40" t="s">
        <v>276</v>
      </c>
      <c r="G5" s="40" t="s">
        <v>334</v>
      </c>
      <c r="H5" s="40" t="s">
        <v>335</v>
      </c>
    </row>
    <row r="6" ht="18.75" customHeight="1" spans="1:8">
      <c r="A6" s="41" t="s">
        <v>114</v>
      </c>
      <c r="B6" s="41" t="s">
        <v>115</v>
      </c>
      <c r="C6" s="41" t="s">
        <v>116</v>
      </c>
      <c r="D6" s="41" t="s">
        <v>117</v>
      </c>
      <c r="E6" s="41" t="s">
        <v>118</v>
      </c>
      <c r="F6" s="41" t="s">
        <v>119</v>
      </c>
      <c r="G6" s="41" t="s">
        <v>336</v>
      </c>
      <c r="H6" s="41" t="s">
        <v>337</v>
      </c>
    </row>
    <row r="7" ht="30" customHeight="1" spans="1:8">
      <c r="A7" s="42"/>
      <c r="B7" s="43" t="s">
        <v>338</v>
      </c>
      <c r="C7" s="43"/>
      <c r="D7" s="43"/>
      <c r="E7" s="43"/>
      <c r="F7" s="43"/>
      <c r="G7" s="44"/>
      <c r="H7" s="44"/>
    </row>
    <row r="8" ht="20.25" customHeight="1" spans="1:8">
      <c r="A8" s="40" t="s">
        <v>31</v>
      </c>
      <c r="B8" s="40"/>
      <c r="C8" s="40"/>
      <c r="D8" s="40"/>
      <c r="E8" s="40"/>
      <c r="F8" s="45"/>
      <c r="G8" s="44"/>
      <c r="H8" s="44"/>
    </row>
  </sheetData>
  <mergeCells count="9">
    <mergeCell ref="A2:H2"/>
    <mergeCell ref="F4:H4"/>
    <mergeCell ref="B7:F7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C9" sqref="C9:I9"/>
    </sheetView>
  </sheetViews>
  <sheetFormatPr defaultColWidth="9.14166666666667" defaultRowHeight="14.25" customHeight="1"/>
  <cols>
    <col min="1" max="1" width="16.2833333333333" customWidth="1"/>
    <col min="2" max="2" width="29" customWidth="1"/>
    <col min="3" max="3" width="23.85" customWidth="1"/>
    <col min="4" max="7" width="19.575" customWidth="1"/>
    <col min="8" max="8" width="15.425" customWidth="1"/>
    <col min="9" max="11" width="19.575" customWidth="1"/>
  </cols>
  <sheetData>
    <row r="1" ht="13.5" customHeight="1" spans="4:11">
      <c r="D1" s="1"/>
      <c r="E1" s="1"/>
      <c r="F1" s="1"/>
      <c r="G1" s="1"/>
      <c r="K1" s="2" t="s">
        <v>339</v>
      </c>
    </row>
    <row r="2" ht="27.75" customHeight="1" spans="1:11">
      <c r="A2" s="27" t="s">
        <v>340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4" t="str">
        <f>"单位名称："&amp;"云南省民政厅信息中心"</f>
        <v>单位名称：云南省民政厅信息中心</v>
      </c>
      <c r="B3" s="5"/>
      <c r="C3" s="5"/>
      <c r="D3" s="5"/>
      <c r="E3" s="5"/>
      <c r="F3" s="5"/>
      <c r="G3" s="5"/>
      <c r="H3" s="6"/>
      <c r="I3" s="6"/>
      <c r="J3" s="6"/>
      <c r="K3" s="7" t="s">
        <v>122</v>
      </c>
    </row>
    <row r="4" ht="21.75" customHeight="1" spans="1:11">
      <c r="A4" s="8" t="s">
        <v>186</v>
      </c>
      <c r="B4" s="8" t="s">
        <v>134</v>
      </c>
      <c r="C4" s="8" t="s">
        <v>187</v>
      </c>
      <c r="D4" s="9" t="s">
        <v>135</v>
      </c>
      <c r="E4" s="9" t="s">
        <v>136</v>
      </c>
      <c r="F4" s="9" t="s">
        <v>137</v>
      </c>
      <c r="G4" s="9" t="s">
        <v>138</v>
      </c>
      <c r="H4" s="15" t="s">
        <v>31</v>
      </c>
      <c r="I4" s="10" t="s">
        <v>341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30.75" customHeight="1" spans="1:11">
      <c r="A8" s="29"/>
      <c r="B8" s="20"/>
      <c r="C8" s="29"/>
      <c r="D8" s="29"/>
      <c r="E8" s="29"/>
      <c r="F8" s="29"/>
      <c r="G8" s="29"/>
      <c r="H8" s="22"/>
      <c r="I8" s="22"/>
      <c r="J8" s="22"/>
      <c r="K8" s="22"/>
    </row>
    <row r="9" ht="30.75" customHeight="1" spans="1:11">
      <c r="A9" s="20"/>
      <c r="B9" s="20"/>
      <c r="C9" s="30" t="s">
        <v>342</v>
      </c>
      <c r="D9" s="31"/>
      <c r="E9" s="31"/>
      <c r="F9" s="31"/>
      <c r="G9" s="31"/>
      <c r="H9" s="31"/>
      <c r="I9" s="36"/>
      <c r="J9" s="22"/>
      <c r="K9" s="22"/>
    </row>
    <row r="10" ht="18.75" customHeight="1" spans="1:11">
      <c r="A10" s="32" t="s">
        <v>97</v>
      </c>
      <c r="B10" s="33"/>
      <c r="C10" s="33"/>
      <c r="D10" s="33"/>
      <c r="E10" s="33"/>
      <c r="F10" s="33"/>
      <c r="G10" s="34"/>
      <c r="H10" s="22"/>
      <c r="I10" s="22"/>
      <c r="J10" s="22"/>
      <c r="K10" s="22"/>
    </row>
  </sheetData>
  <mergeCells count="16">
    <mergeCell ref="A2:K2"/>
    <mergeCell ref="A3:G3"/>
    <mergeCell ref="I4:K4"/>
    <mergeCell ref="C9:I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C33" sqref="C33"/>
    </sheetView>
  </sheetViews>
  <sheetFormatPr defaultColWidth="9.14166666666667" defaultRowHeight="14.25" customHeight="1" outlineLevelCol="6"/>
  <cols>
    <col min="1" max="1" width="37.7083333333333" customWidth="1"/>
    <col min="2" max="2" width="28" customWidth="1"/>
    <col min="3" max="3" width="37.575" customWidth="1"/>
    <col min="4" max="4" width="17" customWidth="1"/>
    <col min="5" max="7" width="27" customWidth="1"/>
  </cols>
  <sheetData>
    <row r="1" ht="13.5" customHeight="1" spans="4:7">
      <c r="D1" s="1"/>
      <c r="G1" s="2" t="s">
        <v>343</v>
      </c>
    </row>
    <row r="2" ht="27.75" customHeight="1" spans="1:7">
      <c r="A2" s="3" t="s">
        <v>344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"单位名称："&amp;"云南省民政厅信息中心"</f>
        <v>单位名称：云南省民政厅信息中心</v>
      </c>
      <c r="B3" s="5"/>
      <c r="C3" s="5"/>
      <c r="D3" s="5"/>
      <c r="E3" s="6"/>
      <c r="F3" s="6"/>
      <c r="G3" s="7" t="s">
        <v>122</v>
      </c>
    </row>
    <row r="4" ht="21.75" customHeight="1" spans="1:7">
      <c r="A4" s="8" t="s">
        <v>187</v>
      </c>
      <c r="B4" s="8" t="s">
        <v>186</v>
      </c>
      <c r="C4" s="8" t="s">
        <v>134</v>
      </c>
      <c r="D4" s="9" t="s">
        <v>345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346</v>
      </c>
      <c r="F5" s="9" t="s">
        <v>347</v>
      </c>
      <c r="G5" s="9" t="s">
        <v>348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30" customHeight="1" spans="1:7">
      <c r="A8" s="20" t="s">
        <v>46</v>
      </c>
      <c r="B8" s="21"/>
      <c r="C8" s="21"/>
      <c r="D8" s="20"/>
      <c r="E8" s="22">
        <v>11641000</v>
      </c>
      <c r="F8" s="22">
        <v>11641000</v>
      </c>
      <c r="G8" s="22">
        <v>11641000</v>
      </c>
    </row>
    <row r="9" ht="30" customHeight="1" spans="1:7">
      <c r="A9" s="20"/>
      <c r="B9" s="20" t="s">
        <v>349</v>
      </c>
      <c r="C9" s="20" t="s">
        <v>202</v>
      </c>
      <c r="D9" s="20" t="s">
        <v>350</v>
      </c>
      <c r="E9" s="22">
        <v>1841000</v>
      </c>
      <c r="F9" s="22">
        <v>1841000</v>
      </c>
      <c r="G9" s="22">
        <v>1841000</v>
      </c>
    </row>
    <row r="10" ht="30" customHeight="1" spans="1:7">
      <c r="A10" s="23"/>
      <c r="B10" s="20" t="s">
        <v>351</v>
      </c>
      <c r="C10" s="20" t="s">
        <v>197</v>
      </c>
      <c r="D10" s="20" t="s">
        <v>350</v>
      </c>
      <c r="E10" s="22">
        <v>9800000</v>
      </c>
      <c r="F10" s="22">
        <v>9800000</v>
      </c>
      <c r="G10" s="22">
        <v>9800000</v>
      </c>
    </row>
    <row r="11" ht="18.75" customHeight="1" spans="1:7">
      <c r="A11" s="24" t="s">
        <v>31</v>
      </c>
      <c r="B11" s="25" t="s">
        <v>352</v>
      </c>
      <c r="C11" s="25"/>
      <c r="D11" s="26"/>
      <c r="E11" s="22">
        <v>11641000</v>
      </c>
      <c r="F11" s="22">
        <v>11641000</v>
      </c>
      <c r="G11" s="22">
        <v>11641000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D8" sqref="D8"/>
    </sheetView>
  </sheetViews>
  <sheetFormatPr defaultColWidth="8" defaultRowHeight="14.25" customHeight="1"/>
  <cols>
    <col min="1" max="1" width="21.1416666666667" customWidth="1"/>
    <col min="2" max="2" width="15.575" customWidth="1"/>
    <col min="3" max="5" width="16.1416666666667" customWidth="1"/>
    <col min="6" max="19" width="12.575" customWidth="1"/>
  </cols>
  <sheetData>
    <row r="1" ht="12" customHeight="1" spans="1:18">
      <c r="A1" s="22"/>
      <c r="J1" s="169"/>
      <c r="R1" s="2" t="s">
        <v>27</v>
      </c>
    </row>
    <row r="2" ht="36" customHeight="1" spans="1:19">
      <c r="A2" s="158" t="s">
        <v>28</v>
      </c>
      <c r="B2" s="27"/>
      <c r="C2" s="27"/>
      <c r="D2" s="27"/>
      <c r="E2" s="27"/>
      <c r="F2" s="27"/>
      <c r="G2" s="27"/>
      <c r="H2" s="27"/>
      <c r="I2" s="27"/>
      <c r="J2" s="47"/>
      <c r="K2" s="27"/>
      <c r="L2" s="27"/>
      <c r="M2" s="27"/>
      <c r="N2" s="27"/>
      <c r="O2" s="27"/>
      <c r="P2" s="27"/>
      <c r="Q2" s="27"/>
      <c r="R2" s="27"/>
      <c r="S2" s="27"/>
    </row>
    <row r="3" ht="20.25" customHeight="1" spans="1:19">
      <c r="A3" s="96" t="str">
        <f>"单位名称："&amp;"云南省民政厅信息中心"</f>
        <v>单位名称：云南省民政厅信息中心</v>
      </c>
      <c r="B3" s="6"/>
      <c r="C3" s="6"/>
      <c r="D3" s="6"/>
      <c r="E3" s="6"/>
      <c r="F3" s="6"/>
      <c r="G3" s="6"/>
      <c r="H3" s="6"/>
      <c r="I3" s="6"/>
      <c r="J3" s="170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59" t="s">
        <v>29</v>
      </c>
      <c r="B4" s="160" t="s">
        <v>30</v>
      </c>
      <c r="C4" s="160" t="s">
        <v>31</v>
      </c>
      <c r="D4" s="161" t="s">
        <v>32</v>
      </c>
      <c r="E4" s="162"/>
      <c r="F4" s="162"/>
      <c r="G4" s="162"/>
      <c r="H4" s="162"/>
      <c r="I4" s="162"/>
      <c r="J4" s="171"/>
      <c r="K4" s="162"/>
      <c r="L4" s="162"/>
      <c r="M4" s="162"/>
      <c r="N4" s="172"/>
      <c r="O4" s="172" t="s">
        <v>20</v>
      </c>
      <c r="P4" s="172"/>
      <c r="Q4" s="172"/>
      <c r="R4" s="172"/>
      <c r="S4" s="172"/>
    </row>
    <row r="5" ht="18" customHeight="1" spans="1:19">
      <c r="A5" s="163"/>
      <c r="B5" s="164"/>
      <c r="C5" s="164"/>
      <c r="D5" s="164" t="s">
        <v>33</v>
      </c>
      <c r="E5" s="164" t="s">
        <v>34</v>
      </c>
      <c r="F5" s="164" t="s">
        <v>35</v>
      </c>
      <c r="G5" s="164" t="s">
        <v>36</v>
      </c>
      <c r="H5" s="164" t="s">
        <v>37</v>
      </c>
      <c r="I5" s="173" t="s">
        <v>38</v>
      </c>
      <c r="J5" s="174"/>
      <c r="K5" s="173" t="s">
        <v>39</v>
      </c>
      <c r="L5" s="173" t="s">
        <v>40</v>
      </c>
      <c r="M5" s="173" t="s">
        <v>41</v>
      </c>
      <c r="N5" s="175" t="s">
        <v>42</v>
      </c>
      <c r="O5" s="176" t="s">
        <v>33</v>
      </c>
      <c r="P5" s="176" t="s">
        <v>34</v>
      </c>
      <c r="Q5" s="176" t="s">
        <v>35</v>
      </c>
      <c r="R5" s="176" t="s">
        <v>36</v>
      </c>
      <c r="S5" s="176" t="s">
        <v>43</v>
      </c>
    </row>
    <row r="6" ht="29.25" customHeight="1" spans="1:19">
      <c r="A6" s="165"/>
      <c r="B6" s="166"/>
      <c r="C6" s="166"/>
      <c r="D6" s="166"/>
      <c r="E6" s="166"/>
      <c r="F6" s="166"/>
      <c r="G6" s="166"/>
      <c r="H6" s="166"/>
      <c r="I6" s="177" t="s">
        <v>33</v>
      </c>
      <c r="J6" s="177" t="s">
        <v>44</v>
      </c>
      <c r="K6" s="177" t="s">
        <v>39</v>
      </c>
      <c r="L6" s="177" t="s">
        <v>40</v>
      </c>
      <c r="M6" s="177" t="s">
        <v>41</v>
      </c>
      <c r="N6" s="177" t="s">
        <v>42</v>
      </c>
      <c r="O6" s="177"/>
      <c r="P6" s="177"/>
      <c r="Q6" s="177"/>
      <c r="R6" s="177"/>
      <c r="S6" s="177"/>
    </row>
    <row r="7" ht="16.5" customHeight="1" spans="1:19">
      <c r="A7" s="142">
        <v>1</v>
      </c>
      <c r="B7" s="19">
        <v>2</v>
      </c>
      <c r="C7" s="19">
        <v>3</v>
      </c>
      <c r="D7" s="19">
        <v>4</v>
      </c>
      <c r="E7" s="142">
        <v>5</v>
      </c>
      <c r="F7" s="19">
        <v>6</v>
      </c>
      <c r="G7" s="19">
        <v>7</v>
      </c>
      <c r="H7" s="142">
        <v>8</v>
      </c>
      <c r="I7" s="19">
        <v>9</v>
      </c>
      <c r="J7" s="35">
        <v>10</v>
      </c>
      <c r="K7" s="35">
        <v>11</v>
      </c>
      <c r="L7" s="178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</row>
    <row r="8" ht="31.5" customHeight="1" spans="1:19">
      <c r="A8" s="29" t="s">
        <v>45</v>
      </c>
      <c r="B8" s="29" t="s">
        <v>46</v>
      </c>
      <c r="C8" s="22">
        <v>14869517.6</v>
      </c>
      <c r="D8" s="130">
        <v>12869517.6</v>
      </c>
      <c r="E8" s="95">
        <v>12869517.6</v>
      </c>
      <c r="F8" s="95"/>
      <c r="G8" s="95"/>
      <c r="H8" s="95"/>
      <c r="I8" s="95"/>
      <c r="J8" s="95"/>
      <c r="K8" s="95"/>
      <c r="L8" s="95"/>
      <c r="M8" s="95"/>
      <c r="N8" s="95"/>
      <c r="O8" s="95">
        <v>2000000</v>
      </c>
      <c r="P8" s="95">
        <v>2000000</v>
      </c>
      <c r="Q8" s="95"/>
      <c r="R8" s="95"/>
      <c r="S8" s="95"/>
    </row>
    <row r="9" ht="16.5" customHeight="1" spans="1:19">
      <c r="A9" s="167" t="s">
        <v>31</v>
      </c>
      <c r="B9" s="168"/>
      <c r="C9" s="130">
        <v>14869517.6</v>
      </c>
      <c r="D9" s="130">
        <v>12869517.6</v>
      </c>
      <c r="E9" s="95">
        <v>12869517.6</v>
      </c>
      <c r="F9" s="95"/>
      <c r="G9" s="95"/>
      <c r="H9" s="95"/>
      <c r="I9" s="95"/>
      <c r="J9" s="95"/>
      <c r="K9" s="95"/>
      <c r="L9" s="95"/>
      <c r="M9" s="95"/>
      <c r="N9" s="95"/>
      <c r="O9" s="95">
        <v>2000000</v>
      </c>
      <c r="P9" s="95">
        <v>2000000</v>
      </c>
      <c r="Q9" s="95"/>
      <c r="R9" s="95"/>
      <c r="S9" s="95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selection activeCell="C9" sqref="C9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6" t="s">
        <v>47</v>
      </c>
    </row>
    <row r="2" ht="28.5" customHeight="1" spans="1:1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15" customHeight="1" spans="1:15">
      <c r="A3" s="106" t="str">
        <f>"单位名称："&amp;"云南省民政厅信息中心"</f>
        <v>单位名称：云南省民政厅信息中心</v>
      </c>
      <c r="B3" s="107"/>
      <c r="C3" s="59"/>
      <c r="D3" s="59"/>
      <c r="E3" s="59"/>
      <c r="F3" s="59"/>
      <c r="G3" s="6"/>
      <c r="H3" s="59"/>
      <c r="I3" s="59"/>
      <c r="J3" s="6"/>
      <c r="K3" s="59"/>
      <c r="L3" s="59"/>
      <c r="M3" s="6"/>
      <c r="N3" s="6"/>
      <c r="O3" s="108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3" t="s">
        <v>34</v>
      </c>
      <c r="E4" s="63"/>
      <c r="F4" s="63"/>
      <c r="G4" s="157" t="s">
        <v>35</v>
      </c>
      <c r="H4" s="9" t="s">
        <v>36</v>
      </c>
      <c r="I4" s="9" t="s">
        <v>51</v>
      </c>
      <c r="J4" s="10" t="s">
        <v>52</v>
      </c>
      <c r="K4" s="70" t="s">
        <v>53</v>
      </c>
      <c r="L4" s="70" t="s">
        <v>54</v>
      </c>
      <c r="M4" s="70" t="s">
        <v>55</v>
      </c>
      <c r="N4" s="70" t="s">
        <v>56</v>
      </c>
      <c r="O4" s="89" t="s">
        <v>57</v>
      </c>
    </row>
    <row r="5" ht="30" customHeight="1" spans="1:15">
      <c r="A5" s="18"/>
      <c r="B5" s="18"/>
      <c r="C5" s="18"/>
      <c r="D5" s="63" t="s">
        <v>33</v>
      </c>
      <c r="E5" s="63" t="s">
        <v>58</v>
      </c>
      <c r="F5" s="63" t="s">
        <v>59</v>
      </c>
      <c r="G5" s="18"/>
      <c r="H5" s="18"/>
      <c r="I5" s="18"/>
      <c r="J5" s="63" t="s">
        <v>33</v>
      </c>
      <c r="K5" s="93" t="s">
        <v>53</v>
      </c>
      <c r="L5" s="93" t="s">
        <v>54</v>
      </c>
      <c r="M5" s="93" t="s">
        <v>55</v>
      </c>
      <c r="N5" s="93" t="s">
        <v>56</v>
      </c>
      <c r="O5" s="93" t="s">
        <v>57</v>
      </c>
    </row>
    <row r="6" ht="16.5" customHeight="1" spans="1:15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49">
        <v>8</v>
      </c>
      <c r="I6" s="49">
        <v>9</v>
      </c>
      <c r="J6" s="49">
        <v>10</v>
      </c>
      <c r="K6" s="49">
        <v>11</v>
      </c>
      <c r="L6" s="49">
        <v>12</v>
      </c>
      <c r="M6" s="49">
        <v>13</v>
      </c>
      <c r="N6" s="49">
        <v>14</v>
      </c>
      <c r="O6" s="63">
        <v>15</v>
      </c>
    </row>
    <row r="7" ht="20.25" customHeight="1" spans="1:15">
      <c r="A7" s="29" t="s">
        <v>60</v>
      </c>
      <c r="B7" s="29" t="s">
        <v>61</v>
      </c>
      <c r="C7" s="130">
        <v>2000000</v>
      </c>
      <c r="D7" s="130">
        <v>2000000</v>
      </c>
      <c r="E7" s="130"/>
      <c r="F7" s="130">
        <v>2000000</v>
      </c>
      <c r="G7" s="95"/>
      <c r="H7" s="130"/>
      <c r="I7" s="130"/>
      <c r="J7" s="130"/>
      <c r="K7" s="130"/>
      <c r="L7" s="130"/>
      <c r="M7" s="95"/>
      <c r="N7" s="130"/>
      <c r="O7" s="130"/>
    </row>
    <row r="8" ht="20.25" customHeight="1" spans="1:15">
      <c r="A8" s="140" t="s">
        <v>62</v>
      </c>
      <c r="B8" s="140" t="s">
        <v>63</v>
      </c>
      <c r="C8" s="130">
        <v>2000000</v>
      </c>
      <c r="D8" s="130">
        <v>2000000</v>
      </c>
      <c r="E8" s="130"/>
      <c r="F8" s="130">
        <v>2000000</v>
      </c>
      <c r="G8" s="95"/>
      <c r="H8" s="130"/>
      <c r="I8" s="130"/>
      <c r="J8" s="130"/>
      <c r="K8" s="130"/>
      <c r="L8" s="130"/>
      <c r="M8" s="95"/>
      <c r="N8" s="130"/>
      <c r="O8" s="130"/>
    </row>
    <row r="9" ht="20.25" customHeight="1" spans="1:15">
      <c r="A9" s="141" t="s">
        <v>64</v>
      </c>
      <c r="B9" s="141" t="s">
        <v>65</v>
      </c>
      <c r="C9" s="130">
        <v>2000000</v>
      </c>
      <c r="D9" s="130">
        <v>2000000</v>
      </c>
      <c r="E9" s="130"/>
      <c r="F9" s="130">
        <v>2000000</v>
      </c>
      <c r="G9" s="95"/>
      <c r="H9" s="130"/>
      <c r="I9" s="130"/>
      <c r="J9" s="130"/>
      <c r="K9" s="130"/>
      <c r="L9" s="130"/>
      <c r="M9" s="95"/>
      <c r="N9" s="130"/>
      <c r="O9" s="130"/>
    </row>
    <row r="10" ht="20.25" customHeight="1" spans="1:15">
      <c r="A10" s="29" t="s">
        <v>66</v>
      </c>
      <c r="B10" s="29" t="s">
        <v>67</v>
      </c>
      <c r="C10" s="130">
        <v>12671242.78</v>
      </c>
      <c r="D10" s="130">
        <v>12671242.78</v>
      </c>
      <c r="E10" s="130">
        <v>1030242.78</v>
      </c>
      <c r="F10" s="130">
        <v>11641000</v>
      </c>
      <c r="G10" s="95"/>
      <c r="H10" s="130"/>
      <c r="I10" s="130"/>
      <c r="J10" s="130"/>
      <c r="K10" s="130"/>
      <c r="L10" s="130"/>
      <c r="M10" s="95"/>
      <c r="N10" s="130"/>
      <c r="O10" s="130"/>
    </row>
    <row r="11" ht="20.25" customHeight="1" spans="1:15">
      <c r="A11" s="140" t="s">
        <v>68</v>
      </c>
      <c r="B11" s="140" t="s">
        <v>69</v>
      </c>
      <c r="C11" s="130">
        <v>12549045.13</v>
      </c>
      <c r="D11" s="130">
        <v>12549045.13</v>
      </c>
      <c r="E11" s="130">
        <v>908045.13</v>
      </c>
      <c r="F11" s="130">
        <v>11641000</v>
      </c>
      <c r="G11" s="95"/>
      <c r="H11" s="130"/>
      <c r="I11" s="130"/>
      <c r="J11" s="130"/>
      <c r="K11" s="130"/>
      <c r="L11" s="130"/>
      <c r="M11" s="95"/>
      <c r="N11" s="130"/>
      <c r="O11" s="130"/>
    </row>
    <row r="12" ht="20.25" customHeight="1" spans="1:15">
      <c r="A12" s="141" t="s">
        <v>70</v>
      </c>
      <c r="B12" s="141" t="s">
        <v>71</v>
      </c>
      <c r="C12" s="130">
        <v>908045.13</v>
      </c>
      <c r="D12" s="130">
        <v>908045.13</v>
      </c>
      <c r="E12" s="130">
        <v>908045.13</v>
      </c>
      <c r="F12" s="130"/>
      <c r="G12" s="95"/>
      <c r="H12" s="130"/>
      <c r="I12" s="130"/>
      <c r="J12" s="130"/>
      <c r="K12" s="130"/>
      <c r="L12" s="130"/>
      <c r="M12" s="95"/>
      <c r="N12" s="130"/>
      <c r="O12" s="130"/>
    </row>
    <row r="13" ht="20.25" customHeight="1" spans="1:15">
      <c r="A13" s="141" t="s">
        <v>72</v>
      </c>
      <c r="B13" s="141" t="s">
        <v>73</v>
      </c>
      <c r="C13" s="130">
        <v>11641000</v>
      </c>
      <c r="D13" s="130">
        <v>11641000</v>
      </c>
      <c r="E13" s="130"/>
      <c r="F13" s="130">
        <v>11641000</v>
      </c>
      <c r="G13" s="95"/>
      <c r="H13" s="130"/>
      <c r="I13" s="130"/>
      <c r="J13" s="130"/>
      <c r="K13" s="130"/>
      <c r="L13" s="130"/>
      <c r="M13" s="95"/>
      <c r="N13" s="130"/>
      <c r="O13" s="130"/>
    </row>
    <row r="14" ht="20.25" customHeight="1" spans="1:15">
      <c r="A14" s="140" t="s">
        <v>74</v>
      </c>
      <c r="B14" s="140" t="s">
        <v>75</v>
      </c>
      <c r="C14" s="130">
        <v>116486.24</v>
      </c>
      <c r="D14" s="130">
        <v>116486.24</v>
      </c>
      <c r="E14" s="130">
        <v>116486.24</v>
      </c>
      <c r="F14" s="130"/>
      <c r="G14" s="95"/>
      <c r="H14" s="130"/>
      <c r="I14" s="130"/>
      <c r="J14" s="130"/>
      <c r="K14" s="130"/>
      <c r="L14" s="130"/>
      <c r="M14" s="95"/>
      <c r="N14" s="130"/>
      <c r="O14" s="130"/>
    </row>
    <row r="15" ht="20.25" customHeight="1" spans="1:15">
      <c r="A15" s="141" t="s">
        <v>76</v>
      </c>
      <c r="B15" s="141" t="s">
        <v>77</v>
      </c>
      <c r="C15" s="130">
        <v>116486.24</v>
      </c>
      <c r="D15" s="130">
        <v>116486.24</v>
      </c>
      <c r="E15" s="130">
        <v>116486.24</v>
      </c>
      <c r="F15" s="130"/>
      <c r="G15" s="95"/>
      <c r="H15" s="130"/>
      <c r="I15" s="130"/>
      <c r="J15" s="130"/>
      <c r="K15" s="130"/>
      <c r="L15" s="130"/>
      <c r="M15" s="95"/>
      <c r="N15" s="130"/>
      <c r="O15" s="130"/>
    </row>
    <row r="16" ht="20.25" customHeight="1" spans="1:15">
      <c r="A16" s="140" t="s">
        <v>78</v>
      </c>
      <c r="B16" s="140" t="s">
        <v>79</v>
      </c>
      <c r="C16" s="130">
        <v>5711.41</v>
      </c>
      <c r="D16" s="130">
        <v>5711.41</v>
      </c>
      <c r="E16" s="130">
        <v>5711.41</v>
      </c>
      <c r="F16" s="130"/>
      <c r="G16" s="95"/>
      <c r="H16" s="130"/>
      <c r="I16" s="130"/>
      <c r="J16" s="130"/>
      <c r="K16" s="130"/>
      <c r="L16" s="130"/>
      <c r="M16" s="95"/>
      <c r="N16" s="130"/>
      <c r="O16" s="130"/>
    </row>
    <row r="17" ht="20.25" customHeight="1" spans="1:15">
      <c r="A17" s="141" t="s">
        <v>80</v>
      </c>
      <c r="B17" s="141" t="s">
        <v>79</v>
      </c>
      <c r="C17" s="130">
        <v>5711.41</v>
      </c>
      <c r="D17" s="130">
        <v>5711.41</v>
      </c>
      <c r="E17" s="130">
        <v>5711.41</v>
      </c>
      <c r="F17" s="130"/>
      <c r="G17" s="95"/>
      <c r="H17" s="130"/>
      <c r="I17" s="130"/>
      <c r="J17" s="130"/>
      <c r="K17" s="130"/>
      <c r="L17" s="130"/>
      <c r="M17" s="95"/>
      <c r="N17" s="130"/>
      <c r="O17" s="130"/>
    </row>
    <row r="18" ht="20.25" customHeight="1" spans="1:15">
      <c r="A18" s="29" t="s">
        <v>81</v>
      </c>
      <c r="B18" s="29" t="s">
        <v>82</v>
      </c>
      <c r="C18" s="130">
        <v>117370.16</v>
      </c>
      <c r="D18" s="130">
        <v>117370.16</v>
      </c>
      <c r="E18" s="130">
        <v>117370.16</v>
      </c>
      <c r="F18" s="130"/>
      <c r="G18" s="95"/>
      <c r="H18" s="130"/>
      <c r="I18" s="130"/>
      <c r="J18" s="130"/>
      <c r="K18" s="130"/>
      <c r="L18" s="130"/>
      <c r="M18" s="95"/>
      <c r="N18" s="130"/>
      <c r="O18" s="130"/>
    </row>
    <row r="19" ht="20.25" customHeight="1" spans="1:15">
      <c r="A19" s="140" t="s">
        <v>83</v>
      </c>
      <c r="B19" s="140" t="s">
        <v>84</v>
      </c>
      <c r="C19" s="130">
        <v>117370.16</v>
      </c>
      <c r="D19" s="130">
        <v>117370.16</v>
      </c>
      <c r="E19" s="130">
        <v>117370.16</v>
      </c>
      <c r="F19" s="130"/>
      <c r="G19" s="95"/>
      <c r="H19" s="130"/>
      <c r="I19" s="130"/>
      <c r="J19" s="130"/>
      <c r="K19" s="130"/>
      <c r="L19" s="130"/>
      <c r="M19" s="95"/>
      <c r="N19" s="130"/>
      <c r="O19" s="130"/>
    </row>
    <row r="20" ht="20.25" customHeight="1" spans="1:15">
      <c r="A20" s="141" t="s">
        <v>85</v>
      </c>
      <c r="B20" s="141" t="s">
        <v>86</v>
      </c>
      <c r="C20" s="130">
        <v>78628.21</v>
      </c>
      <c r="D20" s="130">
        <v>78628.21</v>
      </c>
      <c r="E20" s="130">
        <v>78628.21</v>
      </c>
      <c r="F20" s="130"/>
      <c r="G20" s="95"/>
      <c r="H20" s="130"/>
      <c r="I20" s="130"/>
      <c r="J20" s="130"/>
      <c r="K20" s="130"/>
      <c r="L20" s="130"/>
      <c r="M20" s="95"/>
      <c r="N20" s="130"/>
      <c r="O20" s="130"/>
    </row>
    <row r="21" ht="20.25" customHeight="1" spans="1:15">
      <c r="A21" s="141" t="s">
        <v>87</v>
      </c>
      <c r="B21" s="141" t="s">
        <v>88</v>
      </c>
      <c r="C21" s="130">
        <v>36401.95</v>
      </c>
      <c r="D21" s="130">
        <v>36401.95</v>
      </c>
      <c r="E21" s="130">
        <v>36401.95</v>
      </c>
      <c r="F21" s="130"/>
      <c r="G21" s="95"/>
      <c r="H21" s="130"/>
      <c r="I21" s="130"/>
      <c r="J21" s="130"/>
      <c r="K21" s="130"/>
      <c r="L21" s="130"/>
      <c r="M21" s="95"/>
      <c r="N21" s="130"/>
      <c r="O21" s="130"/>
    </row>
    <row r="22" ht="20.25" customHeight="1" spans="1:15">
      <c r="A22" s="141" t="s">
        <v>89</v>
      </c>
      <c r="B22" s="141" t="s">
        <v>90</v>
      </c>
      <c r="C22" s="130">
        <v>2340</v>
      </c>
      <c r="D22" s="130">
        <v>2340</v>
      </c>
      <c r="E22" s="130">
        <v>2340</v>
      </c>
      <c r="F22" s="130"/>
      <c r="G22" s="95"/>
      <c r="H22" s="130"/>
      <c r="I22" s="130"/>
      <c r="J22" s="130"/>
      <c r="K22" s="130"/>
      <c r="L22" s="130"/>
      <c r="M22" s="95"/>
      <c r="N22" s="130"/>
      <c r="O22" s="130"/>
    </row>
    <row r="23" ht="20.25" customHeight="1" spans="1:15">
      <c r="A23" s="29" t="s">
        <v>91</v>
      </c>
      <c r="B23" s="29" t="s">
        <v>92</v>
      </c>
      <c r="C23" s="130">
        <v>80904.66</v>
      </c>
      <c r="D23" s="130">
        <v>80904.66</v>
      </c>
      <c r="E23" s="130">
        <v>80904.66</v>
      </c>
      <c r="F23" s="130"/>
      <c r="G23" s="95"/>
      <c r="H23" s="130"/>
      <c r="I23" s="130"/>
      <c r="J23" s="130"/>
      <c r="K23" s="130"/>
      <c r="L23" s="130"/>
      <c r="M23" s="95"/>
      <c r="N23" s="130"/>
      <c r="O23" s="130"/>
    </row>
    <row r="24" ht="20.25" customHeight="1" spans="1:15">
      <c r="A24" s="140" t="s">
        <v>93</v>
      </c>
      <c r="B24" s="140" t="s">
        <v>94</v>
      </c>
      <c r="C24" s="130">
        <v>80904.66</v>
      </c>
      <c r="D24" s="130">
        <v>80904.66</v>
      </c>
      <c r="E24" s="130">
        <v>80904.66</v>
      </c>
      <c r="F24" s="130"/>
      <c r="G24" s="95"/>
      <c r="H24" s="130"/>
      <c r="I24" s="130"/>
      <c r="J24" s="130"/>
      <c r="K24" s="130"/>
      <c r="L24" s="130"/>
      <c r="M24" s="95"/>
      <c r="N24" s="130"/>
      <c r="O24" s="130"/>
    </row>
    <row r="25" ht="20.25" customHeight="1" spans="1:15">
      <c r="A25" s="141" t="s">
        <v>95</v>
      </c>
      <c r="B25" s="141" t="s">
        <v>96</v>
      </c>
      <c r="C25" s="130">
        <v>80904.66</v>
      </c>
      <c r="D25" s="130">
        <v>80904.66</v>
      </c>
      <c r="E25" s="130">
        <v>80904.66</v>
      </c>
      <c r="F25" s="130"/>
      <c r="G25" s="95"/>
      <c r="H25" s="130"/>
      <c r="I25" s="130"/>
      <c r="J25" s="130"/>
      <c r="K25" s="130"/>
      <c r="L25" s="130"/>
      <c r="M25" s="95"/>
      <c r="N25" s="130"/>
      <c r="O25" s="130"/>
    </row>
    <row r="26" ht="17.25" customHeight="1" spans="1:15">
      <c r="A26" s="112" t="s">
        <v>97</v>
      </c>
      <c r="B26" s="113" t="s">
        <v>97</v>
      </c>
      <c r="C26" s="130">
        <v>14869517.6</v>
      </c>
      <c r="D26" s="130">
        <v>14869517.6</v>
      </c>
      <c r="E26" s="130">
        <v>1228517.6</v>
      </c>
      <c r="F26" s="130">
        <v>13641000</v>
      </c>
      <c r="G26" s="95"/>
      <c r="H26" s="130"/>
      <c r="I26" s="130"/>
      <c r="J26" s="130"/>
      <c r="K26" s="130"/>
      <c r="L26" s="130"/>
      <c r="M26" s="95"/>
      <c r="N26" s="130"/>
      <c r="O26" s="130"/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16" sqref="D16"/>
    </sheetView>
  </sheetViews>
  <sheetFormatPr defaultColWidth="9.14166666666667" defaultRowHeight="14.25" customHeight="1" outlineLevelCol="3"/>
  <cols>
    <col min="1" max="1" width="49.2833333333333" customWidth="1"/>
    <col min="2" max="2" width="43.2833333333333" customWidth="1"/>
    <col min="3" max="3" width="48.575" customWidth="1"/>
    <col min="4" max="4" width="41.1416666666667" customWidth="1"/>
  </cols>
  <sheetData>
    <row r="1" customHeight="1" spans="4:4">
      <c r="D1" s="104" t="s">
        <v>98</v>
      </c>
    </row>
    <row r="2" ht="31.5" customHeight="1" spans="1:4">
      <c r="A2" s="46" t="s">
        <v>99</v>
      </c>
      <c r="B2" s="144"/>
      <c r="C2" s="144"/>
      <c r="D2" s="144"/>
    </row>
    <row r="3" ht="17.25" customHeight="1" spans="1:4">
      <c r="A3" s="4" t="str">
        <f>"单位名称："&amp;"云南省民政厅信息中心"</f>
        <v>单位名称：云南省民政厅信息中心</v>
      </c>
      <c r="B3" s="145"/>
      <c r="C3" s="145"/>
      <c r="D3" s="105" t="s">
        <v>2</v>
      </c>
    </row>
    <row r="4" ht="24.75" customHeight="1" spans="1:4">
      <c r="A4" s="10" t="s">
        <v>3</v>
      </c>
      <c r="B4" s="12"/>
      <c r="C4" s="10" t="s">
        <v>4</v>
      </c>
      <c r="D4" s="12"/>
    </row>
    <row r="5" ht="15.75" customHeight="1" spans="1:4">
      <c r="A5" s="15" t="s">
        <v>5</v>
      </c>
      <c r="B5" s="146" t="s">
        <v>6</v>
      </c>
      <c r="C5" s="15" t="s">
        <v>100</v>
      </c>
      <c r="D5" s="146" t="s">
        <v>6</v>
      </c>
    </row>
    <row r="6" customHeight="1" spans="1:4">
      <c r="A6" s="18"/>
      <c r="B6" s="17"/>
      <c r="C6" s="18"/>
      <c r="D6" s="17"/>
    </row>
    <row r="7" ht="29.25" customHeight="1" spans="1:4">
      <c r="A7" s="147" t="s">
        <v>101</v>
      </c>
      <c r="B7" s="148">
        <v>12869517.6</v>
      </c>
      <c r="C7" s="149" t="s">
        <v>102</v>
      </c>
      <c r="D7" s="148">
        <v>14869517.6</v>
      </c>
    </row>
    <row r="8" ht="29.25" customHeight="1" spans="1:4">
      <c r="A8" s="150" t="s">
        <v>103</v>
      </c>
      <c r="B8" s="95">
        <v>12869517.6</v>
      </c>
      <c r="C8" s="23" t="str">
        <f>"（一）"&amp;"科学技术支出"</f>
        <v>（一）科学技术支出</v>
      </c>
      <c r="D8" s="95">
        <v>2000000</v>
      </c>
    </row>
    <row r="9" ht="29.25" customHeight="1" spans="1:4">
      <c r="A9" s="150" t="s">
        <v>104</v>
      </c>
      <c r="B9" s="95"/>
      <c r="C9" s="23" t="str">
        <f>"（二）"&amp;"社会保障和就业支出"</f>
        <v>（二）社会保障和就业支出</v>
      </c>
      <c r="D9" s="95">
        <v>12671242.78</v>
      </c>
    </row>
    <row r="10" ht="29.25" customHeight="1" spans="1:4">
      <c r="A10" s="150" t="s">
        <v>105</v>
      </c>
      <c r="B10" s="95"/>
      <c r="C10" s="23" t="str">
        <f>"（三）"&amp;"卫生健康支出"</f>
        <v>（三）卫生健康支出</v>
      </c>
      <c r="D10" s="95">
        <v>117370.16</v>
      </c>
    </row>
    <row r="11" ht="29.25" customHeight="1" spans="1:4">
      <c r="A11" s="151" t="s">
        <v>106</v>
      </c>
      <c r="B11" s="152">
        <v>2000000</v>
      </c>
      <c r="C11" s="23" t="str">
        <f>"（四）"&amp;"住房保障支出"</f>
        <v>（四）住房保障支出</v>
      </c>
      <c r="D11" s="95">
        <v>80904.66</v>
      </c>
    </row>
    <row r="12" ht="29.25" customHeight="1" spans="1:4">
      <c r="A12" s="150" t="s">
        <v>103</v>
      </c>
      <c r="B12" s="130">
        <v>2000000</v>
      </c>
      <c r="C12" s="153"/>
      <c r="D12" s="152"/>
    </row>
    <row r="13" ht="29.25" customHeight="1" spans="1:4">
      <c r="A13" s="154" t="s">
        <v>104</v>
      </c>
      <c r="B13" s="130"/>
      <c r="C13" s="153"/>
      <c r="D13" s="152"/>
    </row>
    <row r="14" ht="29.25" customHeight="1" spans="1:4">
      <c r="A14" s="154" t="s">
        <v>105</v>
      </c>
      <c r="B14" s="152"/>
      <c r="C14" s="153"/>
      <c r="D14" s="152"/>
    </row>
    <row r="15" ht="29.25" customHeight="1" spans="1:4">
      <c r="A15" s="155"/>
      <c r="B15" s="152"/>
      <c r="C15" s="156" t="s">
        <v>107</v>
      </c>
      <c r="D15" s="152"/>
    </row>
    <row r="16" ht="29.25" customHeight="1" spans="1:4">
      <c r="A16" s="155" t="s">
        <v>108</v>
      </c>
      <c r="B16" s="152">
        <v>14869517.6</v>
      </c>
      <c r="C16" s="153" t="s">
        <v>26</v>
      </c>
      <c r="D16" s="152">
        <v>14869517.6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C22" sqref="C22"/>
    </sheetView>
  </sheetViews>
  <sheetFormatPr defaultColWidth="9.14166666666667" defaultRowHeight="14.25" customHeight="1" outlineLevelCol="6"/>
  <cols>
    <col min="1" max="1" width="20.1416666666667" customWidth="1"/>
    <col min="2" max="2" width="37.2833333333333" customWidth="1"/>
    <col min="3" max="3" width="24.2833333333333" customWidth="1"/>
    <col min="4" max="6" width="25" customWidth="1"/>
    <col min="7" max="7" width="24.2833333333333" customWidth="1"/>
  </cols>
  <sheetData>
    <row r="1" ht="12" customHeight="1" spans="4:7">
      <c r="D1" s="122"/>
      <c r="F1" s="56"/>
      <c r="G1" s="56" t="s">
        <v>109</v>
      </c>
    </row>
    <row r="2" ht="39" customHeight="1" spans="1:7">
      <c r="A2" s="3" t="s">
        <v>110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"单位名称："&amp;"云南省民政厅信息中心"</f>
        <v>单位名称：云南省民政厅信息中心</v>
      </c>
      <c r="F3" s="108"/>
      <c r="G3" s="108" t="s">
        <v>2</v>
      </c>
    </row>
    <row r="4" ht="20.25" customHeight="1" spans="1:7">
      <c r="A4" s="134" t="s">
        <v>111</v>
      </c>
      <c r="B4" s="135"/>
      <c r="C4" s="136" t="s">
        <v>31</v>
      </c>
      <c r="D4" s="11" t="s">
        <v>58</v>
      </c>
      <c r="E4" s="11"/>
      <c r="F4" s="12"/>
      <c r="G4" s="136" t="s">
        <v>59</v>
      </c>
    </row>
    <row r="5" ht="20.25" customHeight="1" spans="1:7">
      <c r="A5" s="137" t="s">
        <v>49</v>
      </c>
      <c r="B5" s="138" t="s">
        <v>50</v>
      </c>
      <c r="C5" s="97"/>
      <c r="D5" s="97" t="s">
        <v>33</v>
      </c>
      <c r="E5" s="97" t="s">
        <v>112</v>
      </c>
      <c r="F5" s="97" t="s">
        <v>113</v>
      </c>
      <c r="G5" s="97"/>
    </row>
    <row r="6" ht="13.5" customHeight="1" spans="1:7">
      <c r="A6" s="139" t="s">
        <v>114</v>
      </c>
      <c r="B6" s="139" t="s">
        <v>115</v>
      </c>
      <c r="C6" s="139" t="s">
        <v>116</v>
      </c>
      <c r="D6" s="63"/>
      <c r="E6" s="139" t="s">
        <v>117</v>
      </c>
      <c r="F6" s="139" t="s">
        <v>118</v>
      </c>
      <c r="G6" s="139" t="s">
        <v>119</v>
      </c>
    </row>
    <row r="7" ht="18" customHeight="1" spans="1:7">
      <c r="A7" s="29" t="s">
        <v>66</v>
      </c>
      <c r="B7" s="29" t="s">
        <v>67</v>
      </c>
      <c r="C7" s="22">
        <v>12671242.78</v>
      </c>
      <c r="D7" s="22">
        <v>1030242.78</v>
      </c>
      <c r="E7" s="22">
        <v>958392.65</v>
      </c>
      <c r="F7" s="22">
        <v>71850.13</v>
      </c>
      <c r="G7" s="22">
        <v>11641000</v>
      </c>
    </row>
    <row r="8" ht="18" customHeight="1" spans="1:7">
      <c r="A8" s="29" t="s">
        <v>68</v>
      </c>
      <c r="B8" s="140" t="s">
        <v>69</v>
      </c>
      <c r="C8" s="22">
        <v>12549045.13</v>
      </c>
      <c r="D8" s="22">
        <v>908045.13</v>
      </c>
      <c r="E8" s="22">
        <v>836195</v>
      </c>
      <c r="F8" s="22">
        <v>71850.13</v>
      </c>
      <c r="G8" s="22">
        <v>11641000</v>
      </c>
    </row>
    <row r="9" ht="18" customHeight="1" spans="1:7">
      <c r="A9" s="29" t="s">
        <v>70</v>
      </c>
      <c r="B9" s="141" t="s">
        <v>71</v>
      </c>
      <c r="C9" s="22">
        <v>908045.13</v>
      </c>
      <c r="D9" s="22">
        <v>908045.13</v>
      </c>
      <c r="E9" s="22">
        <v>836195</v>
      </c>
      <c r="F9" s="22">
        <v>71850.13</v>
      </c>
      <c r="G9" s="22"/>
    </row>
    <row r="10" ht="18" customHeight="1" spans="1:7">
      <c r="A10" s="29" t="s">
        <v>72</v>
      </c>
      <c r="B10" s="141" t="s">
        <v>73</v>
      </c>
      <c r="C10" s="22">
        <v>11641000</v>
      </c>
      <c r="D10" s="22"/>
      <c r="E10" s="22"/>
      <c r="F10" s="22"/>
      <c r="G10" s="22">
        <v>11641000</v>
      </c>
    </row>
    <row r="11" ht="18" customHeight="1" spans="1:7">
      <c r="A11" s="29" t="s">
        <v>74</v>
      </c>
      <c r="B11" s="140" t="s">
        <v>75</v>
      </c>
      <c r="C11" s="22">
        <v>116486.24</v>
      </c>
      <c r="D11" s="22">
        <v>116486.24</v>
      </c>
      <c r="E11" s="22">
        <v>116486.24</v>
      </c>
      <c r="F11" s="22"/>
      <c r="G11" s="22"/>
    </row>
    <row r="12" ht="18" customHeight="1" spans="1:7">
      <c r="A12" s="29" t="s">
        <v>76</v>
      </c>
      <c r="B12" s="141" t="s">
        <v>77</v>
      </c>
      <c r="C12" s="22">
        <v>116486.24</v>
      </c>
      <c r="D12" s="22">
        <v>116486.24</v>
      </c>
      <c r="E12" s="22">
        <v>116486.24</v>
      </c>
      <c r="F12" s="22"/>
      <c r="G12" s="22"/>
    </row>
    <row r="13" ht="18" customHeight="1" spans="1:7">
      <c r="A13" s="29" t="s">
        <v>78</v>
      </c>
      <c r="B13" s="140" t="s">
        <v>79</v>
      </c>
      <c r="C13" s="22">
        <v>5711.41</v>
      </c>
      <c r="D13" s="22">
        <v>5711.41</v>
      </c>
      <c r="E13" s="22">
        <v>5711.41</v>
      </c>
      <c r="F13" s="22"/>
      <c r="G13" s="22"/>
    </row>
    <row r="14" ht="18" customHeight="1" spans="1:7">
      <c r="A14" s="29" t="s">
        <v>80</v>
      </c>
      <c r="B14" s="141" t="s">
        <v>79</v>
      </c>
      <c r="C14" s="22">
        <v>5711.41</v>
      </c>
      <c r="D14" s="22">
        <v>5711.41</v>
      </c>
      <c r="E14" s="22">
        <v>5711.41</v>
      </c>
      <c r="F14" s="22"/>
      <c r="G14" s="22"/>
    </row>
    <row r="15" ht="18" customHeight="1" spans="1:7">
      <c r="A15" s="29" t="s">
        <v>81</v>
      </c>
      <c r="B15" s="29" t="s">
        <v>82</v>
      </c>
      <c r="C15" s="22">
        <v>117370.16</v>
      </c>
      <c r="D15" s="22">
        <v>117370.16</v>
      </c>
      <c r="E15" s="22">
        <v>117370.16</v>
      </c>
      <c r="F15" s="22"/>
      <c r="G15" s="22"/>
    </row>
    <row r="16" ht="18" customHeight="1" spans="1:7">
      <c r="A16" s="29" t="s">
        <v>83</v>
      </c>
      <c r="B16" s="140" t="s">
        <v>84</v>
      </c>
      <c r="C16" s="22">
        <v>117370.16</v>
      </c>
      <c r="D16" s="22">
        <v>117370.16</v>
      </c>
      <c r="E16" s="22">
        <v>117370.16</v>
      </c>
      <c r="F16" s="22"/>
      <c r="G16" s="22"/>
    </row>
    <row r="17" ht="18" customHeight="1" spans="1:7">
      <c r="A17" s="29" t="s">
        <v>85</v>
      </c>
      <c r="B17" s="141" t="s">
        <v>86</v>
      </c>
      <c r="C17" s="22">
        <v>78628.21</v>
      </c>
      <c r="D17" s="22">
        <v>78628.21</v>
      </c>
      <c r="E17" s="22">
        <v>78628.21</v>
      </c>
      <c r="F17" s="22"/>
      <c r="G17" s="22"/>
    </row>
    <row r="18" ht="18" customHeight="1" spans="1:7">
      <c r="A18" s="29" t="s">
        <v>87</v>
      </c>
      <c r="B18" s="141" t="s">
        <v>88</v>
      </c>
      <c r="C18" s="22">
        <v>36401.95</v>
      </c>
      <c r="D18" s="22">
        <v>36401.95</v>
      </c>
      <c r="E18" s="22">
        <v>36401.95</v>
      </c>
      <c r="F18" s="22"/>
      <c r="G18" s="22"/>
    </row>
    <row r="19" ht="18" customHeight="1" spans="1:7">
      <c r="A19" s="29" t="s">
        <v>89</v>
      </c>
      <c r="B19" s="141" t="s">
        <v>90</v>
      </c>
      <c r="C19" s="22">
        <v>2340</v>
      </c>
      <c r="D19" s="22">
        <v>2340</v>
      </c>
      <c r="E19" s="22">
        <v>2340</v>
      </c>
      <c r="F19" s="22"/>
      <c r="G19" s="22"/>
    </row>
    <row r="20" ht="18" customHeight="1" spans="1:7">
      <c r="A20" s="29" t="s">
        <v>91</v>
      </c>
      <c r="B20" s="29" t="s">
        <v>92</v>
      </c>
      <c r="C20" s="22">
        <v>80904.66</v>
      </c>
      <c r="D20" s="22">
        <v>80904.66</v>
      </c>
      <c r="E20" s="22">
        <v>80904.66</v>
      </c>
      <c r="F20" s="22"/>
      <c r="G20" s="22"/>
    </row>
    <row r="21" ht="18" customHeight="1" spans="1:7">
      <c r="A21" s="29" t="s">
        <v>93</v>
      </c>
      <c r="B21" s="140" t="s">
        <v>94</v>
      </c>
      <c r="C21" s="22">
        <v>80904.66</v>
      </c>
      <c r="D21" s="22">
        <v>80904.66</v>
      </c>
      <c r="E21" s="22">
        <v>80904.66</v>
      </c>
      <c r="F21" s="22"/>
      <c r="G21" s="22"/>
    </row>
    <row r="22" ht="18" customHeight="1" spans="1:7">
      <c r="A22" s="29" t="s">
        <v>95</v>
      </c>
      <c r="B22" s="141" t="s">
        <v>96</v>
      </c>
      <c r="C22" s="22">
        <v>80904.66</v>
      </c>
      <c r="D22" s="22">
        <v>80904.66</v>
      </c>
      <c r="E22" s="22">
        <v>80904.66</v>
      </c>
      <c r="F22" s="22"/>
      <c r="G22" s="22"/>
    </row>
    <row r="23" ht="18" customHeight="1" spans="1:7">
      <c r="A23" s="142" t="s">
        <v>97</v>
      </c>
      <c r="B23" s="143" t="s">
        <v>97</v>
      </c>
      <c r="C23" s="22">
        <v>12869517.6</v>
      </c>
      <c r="D23" s="22">
        <v>1228517.6</v>
      </c>
      <c r="E23" s="22">
        <v>1156667.47</v>
      </c>
      <c r="F23" s="22">
        <v>71850.13</v>
      </c>
      <c r="G23" s="22">
        <v>11641000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D20" sqref="D20"/>
    </sheetView>
  </sheetViews>
  <sheetFormatPr defaultColWidth="9.14166666666667" defaultRowHeight="14.25" customHeight="1" outlineLevelRow="6" outlineLevelCol="5"/>
  <cols>
    <col min="1" max="1" width="27.425" customWidth="1"/>
    <col min="2" max="6" width="31.1416666666667" customWidth="1"/>
  </cols>
  <sheetData>
    <row r="1" ht="12" customHeight="1" spans="1:6">
      <c r="A1" s="126"/>
      <c r="B1" s="126"/>
      <c r="C1" s="61"/>
      <c r="F1" s="60" t="s">
        <v>120</v>
      </c>
    </row>
    <row r="2" ht="25.5" customHeight="1" spans="1:6">
      <c r="A2" s="127" t="s">
        <v>121</v>
      </c>
      <c r="B2" s="127"/>
      <c r="C2" s="127"/>
      <c r="D2" s="127"/>
      <c r="E2" s="127"/>
      <c r="F2" s="127"/>
    </row>
    <row r="3" ht="15.75" customHeight="1" spans="1:6">
      <c r="A3" s="4" t="str">
        <f>"单位名称："&amp;"云南省民政厅信息中心"</f>
        <v>单位名称：云南省民政厅信息中心</v>
      </c>
      <c r="B3" s="126"/>
      <c r="C3" s="61"/>
      <c r="F3" s="60" t="s">
        <v>122</v>
      </c>
    </row>
    <row r="4" ht="19.5" customHeight="1" spans="1:6">
      <c r="A4" s="9" t="s">
        <v>123</v>
      </c>
      <c r="B4" s="15" t="s">
        <v>124</v>
      </c>
      <c r="C4" s="10" t="s">
        <v>125</v>
      </c>
      <c r="D4" s="11"/>
      <c r="E4" s="12"/>
      <c r="F4" s="15" t="s">
        <v>126</v>
      </c>
    </row>
    <row r="5" ht="19.5" customHeight="1" spans="1:6">
      <c r="A5" s="17"/>
      <c r="B5" s="18"/>
      <c r="C5" s="63" t="s">
        <v>33</v>
      </c>
      <c r="D5" s="63" t="s">
        <v>127</v>
      </c>
      <c r="E5" s="63" t="s">
        <v>128</v>
      </c>
      <c r="F5" s="18"/>
    </row>
    <row r="6" ht="18.75" customHeight="1" spans="1:6">
      <c r="A6" s="128">
        <v>1</v>
      </c>
      <c r="B6" s="128">
        <v>2</v>
      </c>
      <c r="C6" s="129">
        <v>3</v>
      </c>
      <c r="D6" s="128">
        <v>4</v>
      </c>
      <c r="E6" s="128">
        <v>5</v>
      </c>
      <c r="F6" s="128">
        <v>6</v>
      </c>
    </row>
    <row r="7" ht="35.25" customHeight="1" spans="1:6">
      <c r="A7" s="130"/>
      <c r="B7" s="131" t="s">
        <v>129</v>
      </c>
      <c r="C7" s="132"/>
      <c r="D7" s="132"/>
      <c r="E7" s="133"/>
      <c r="F7" s="130"/>
    </row>
  </sheetData>
  <mergeCells count="7">
    <mergeCell ref="A2:F2"/>
    <mergeCell ref="A3:D3"/>
    <mergeCell ref="C4:E4"/>
    <mergeCell ref="B7:E7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6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083333333333" customWidth="1"/>
    <col min="2" max="3" width="23.85" customWidth="1"/>
    <col min="4" max="4" width="14.575" customWidth="1"/>
    <col min="5" max="5" width="18.425" customWidth="1"/>
    <col min="6" max="6" width="14.7083333333333" customWidth="1"/>
    <col min="7" max="7" width="18.85" customWidth="1"/>
    <col min="8" max="13" width="15.2833333333333" customWidth="1"/>
    <col min="14" max="16" width="14.7083333333333" customWidth="1"/>
    <col min="17" max="17" width="14.85" customWidth="1"/>
    <col min="18" max="23" width="15" customWidth="1"/>
  </cols>
  <sheetData>
    <row r="1" ht="13.5" customHeight="1" spans="4:23">
      <c r="D1" s="1"/>
      <c r="E1" s="1"/>
      <c r="F1" s="1"/>
      <c r="G1" s="1"/>
      <c r="U1" s="122"/>
      <c r="W1" s="56" t="s">
        <v>130</v>
      </c>
    </row>
    <row r="2" ht="27.75" customHeight="1" spans="1:23">
      <c r="A2" s="27" t="s">
        <v>131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>"单位名称："&amp;"云南省民政厅信息中心"</f>
        <v>单位名称：云南省民政厅信息中心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22"/>
      <c r="W3" s="108" t="s">
        <v>122</v>
      </c>
    </row>
    <row r="4" ht="21.75" customHeight="1" spans="1:23">
      <c r="A4" s="8" t="s">
        <v>132</v>
      </c>
      <c r="B4" s="8" t="s">
        <v>133</v>
      </c>
      <c r="C4" s="8" t="s">
        <v>134</v>
      </c>
      <c r="D4" s="9" t="s">
        <v>135</v>
      </c>
      <c r="E4" s="9" t="s">
        <v>136</v>
      </c>
      <c r="F4" s="9" t="s">
        <v>137</v>
      </c>
      <c r="G4" s="9" t="s">
        <v>138</v>
      </c>
      <c r="H4" s="63" t="s">
        <v>139</v>
      </c>
      <c r="I4" s="63"/>
      <c r="J4" s="63"/>
      <c r="K4" s="63"/>
      <c r="L4" s="119"/>
      <c r="M4" s="119"/>
      <c r="N4" s="119"/>
      <c r="O4" s="119"/>
      <c r="P4" s="119"/>
      <c r="Q4" s="48"/>
      <c r="R4" s="63"/>
      <c r="S4" s="63"/>
      <c r="T4" s="63"/>
      <c r="U4" s="63"/>
      <c r="V4" s="63"/>
      <c r="W4" s="63"/>
    </row>
    <row r="5" ht="21.75" customHeight="1" spans="1:23">
      <c r="A5" s="13"/>
      <c r="B5" s="13"/>
      <c r="C5" s="13"/>
      <c r="D5" s="14"/>
      <c r="E5" s="14"/>
      <c r="F5" s="14"/>
      <c r="G5" s="14"/>
      <c r="H5" s="63" t="s">
        <v>31</v>
      </c>
      <c r="I5" s="48" t="s">
        <v>34</v>
      </c>
      <c r="J5" s="48"/>
      <c r="K5" s="48"/>
      <c r="L5" s="119"/>
      <c r="M5" s="119"/>
      <c r="N5" s="119" t="s">
        <v>140</v>
      </c>
      <c r="O5" s="119"/>
      <c r="P5" s="119"/>
      <c r="Q5" s="48" t="s">
        <v>37</v>
      </c>
      <c r="R5" s="63" t="s">
        <v>52</v>
      </c>
      <c r="S5" s="48"/>
      <c r="T5" s="48"/>
      <c r="U5" s="48"/>
      <c r="V5" s="48"/>
      <c r="W5" s="48"/>
    </row>
    <row r="6" ht="15" customHeight="1" spans="1:23">
      <c r="A6" s="16"/>
      <c r="B6" s="16"/>
      <c r="C6" s="16"/>
      <c r="D6" s="17"/>
      <c r="E6" s="17"/>
      <c r="F6" s="17"/>
      <c r="G6" s="17"/>
      <c r="H6" s="63"/>
      <c r="I6" s="48" t="s">
        <v>141</v>
      </c>
      <c r="J6" s="48" t="s">
        <v>142</v>
      </c>
      <c r="K6" s="48" t="s">
        <v>143</v>
      </c>
      <c r="L6" s="125" t="s">
        <v>144</v>
      </c>
      <c r="M6" s="125" t="s">
        <v>145</v>
      </c>
      <c r="N6" s="125" t="s">
        <v>34</v>
      </c>
      <c r="O6" s="125" t="s">
        <v>35</v>
      </c>
      <c r="P6" s="125" t="s">
        <v>36</v>
      </c>
      <c r="Q6" s="48"/>
      <c r="R6" s="48" t="s">
        <v>33</v>
      </c>
      <c r="S6" s="48" t="s">
        <v>44</v>
      </c>
      <c r="T6" s="48" t="s">
        <v>146</v>
      </c>
      <c r="U6" s="48" t="s">
        <v>40</v>
      </c>
      <c r="V6" s="48" t="s">
        <v>41</v>
      </c>
      <c r="W6" s="48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3"/>
      <c r="I7" s="48"/>
      <c r="J7" s="48"/>
      <c r="K7" s="48"/>
      <c r="L7" s="125"/>
      <c r="M7" s="125"/>
      <c r="N7" s="125"/>
      <c r="O7" s="125"/>
      <c r="P7" s="125"/>
      <c r="Q7" s="48"/>
      <c r="R7" s="48"/>
      <c r="S7" s="48"/>
      <c r="T7" s="48"/>
      <c r="U7" s="48"/>
      <c r="V7" s="48"/>
      <c r="W7" s="48"/>
    </row>
    <row r="8" ht="15" customHeight="1" spans="1:23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</row>
    <row r="9" ht="18.75" customHeight="1" spans="1:23">
      <c r="A9" s="23" t="s">
        <v>46</v>
      </c>
      <c r="B9" s="118"/>
      <c r="C9" s="23"/>
      <c r="D9" s="23"/>
      <c r="E9" s="23"/>
      <c r="F9" s="23"/>
      <c r="G9" s="23"/>
      <c r="H9" s="22">
        <v>1228517.6</v>
      </c>
      <c r="I9" s="22">
        <v>1228517.6</v>
      </c>
      <c r="J9" s="22">
        <v>308884.41</v>
      </c>
      <c r="K9" s="22"/>
      <c r="L9" s="22">
        <v>919633.19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5" customHeight="1" spans="1:23">
      <c r="A10" s="124" t="s">
        <v>46</v>
      </c>
      <c r="B10" s="118" t="s">
        <v>147</v>
      </c>
      <c r="C10" s="23" t="s">
        <v>148</v>
      </c>
      <c r="D10" s="23" t="s">
        <v>70</v>
      </c>
      <c r="E10" s="23" t="s">
        <v>71</v>
      </c>
      <c r="F10" s="23" t="s">
        <v>149</v>
      </c>
      <c r="G10" s="23" t="s">
        <v>150</v>
      </c>
      <c r="H10" s="22">
        <v>330756</v>
      </c>
      <c r="I10" s="22">
        <v>330756</v>
      </c>
      <c r="J10" s="22">
        <v>82689</v>
      </c>
      <c r="K10" s="22"/>
      <c r="L10" s="22">
        <v>248067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5" customHeight="1" spans="1:23">
      <c r="A11" s="124" t="s">
        <v>46</v>
      </c>
      <c r="B11" s="118" t="s">
        <v>147</v>
      </c>
      <c r="C11" s="23" t="s">
        <v>148</v>
      </c>
      <c r="D11" s="23" t="s">
        <v>70</v>
      </c>
      <c r="E11" s="23" t="s">
        <v>71</v>
      </c>
      <c r="F11" s="23" t="s">
        <v>151</v>
      </c>
      <c r="G11" s="23" t="s">
        <v>152</v>
      </c>
      <c r="H11" s="22">
        <v>156</v>
      </c>
      <c r="I11" s="22">
        <v>156</v>
      </c>
      <c r="J11" s="22">
        <v>39</v>
      </c>
      <c r="K11" s="22"/>
      <c r="L11" s="22">
        <v>117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5" customHeight="1" spans="1:23">
      <c r="A12" s="124" t="s">
        <v>46</v>
      </c>
      <c r="B12" s="118" t="s">
        <v>147</v>
      </c>
      <c r="C12" s="23" t="s">
        <v>148</v>
      </c>
      <c r="D12" s="23" t="s">
        <v>70</v>
      </c>
      <c r="E12" s="23" t="s">
        <v>71</v>
      </c>
      <c r="F12" s="23" t="s">
        <v>153</v>
      </c>
      <c r="G12" s="23" t="s">
        <v>154</v>
      </c>
      <c r="H12" s="22">
        <v>27563</v>
      </c>
      <c r="I12" s="22">
        <v>27563</v>
      </c>
      <c r="J12" s="22">
        <v>6890.75</v>
      </c>
      <c r="K12" s="22"/>
      <c r="L12" s="22">
        <v>20672.25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5" customHeight="1" spans="1:23">
      <c r="A13" s="124" t="s">
        <v>46</v>
      </c>
      <c r="B13" s="118" t="s">
        <v>147</v>
      </c>
      <c r="C13" s="23" t="s">
        <v>148</v>
      </c>
      <c r="D13" s="23" t="s">
        <v>70</v>
      </c>
      <c r="E13" s="23" t="s">
        <v>71</v>
      </c>
      <c r="F13" s="23" t="s">
        <v>155</v>
      </c>
      <c r="G13" s="23" t="s">
        <v>156</v>
      </c>
      <c r="H13" s="22">
        <v>477720</v>
      </c>
      <c r="I13" s="22">
        <v>477720</v>
      </c>
      <c r="J13" s="22">
        <v>119430</v>
      </c>
      <c r="K13" s="22"/>
      <c r="L13" s="22">
        <v>358290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5" customHeight="1" spans="1:23">
      <c r="A14" s="124" t="s">
        <v>46</v>
      </c>
      <c r="B14" s="118" t="s">
        <v>157</v>
      </c>
      <c r="C14" s="23" t="s">
        <v>158</v>
      </c>
      <c r="D14" s="23" t="s">
        <v>76</v>
      </c>
      <c r="E14" s="23" t="s">
        <v>77</v>
      </c>
      <c r="F14" s="23" t="s">
        <v>159</v>
      </c>
      <c r="G14" s="23" t="s">
        <v>160</v>
      </c>
      <c r="H14" s="22">
        <v>116486.24</v>
      </c>
      <c r="I14" s="22">
        <v>116486.24</v>
      </c>
      <c r="J14" s="22">
        <v>29121.56</v>
      </c>
      <c r="K14" s="22"/>
      <c r="L14" s="22">
        <v>87364.68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5" customHeight="1" spans="1:23">
      <c r="A15" s="124" t="s">
        <v>46</v>
      </c>
      <c r="B15" s="118" t="s">
        <v>157</v>
      </c>
      <c r="C15" s="23" t="s">
        <v>158</v>
      </c>
      <c r="D15" s="23" t="s">
        <v>80</v>
      </c>
      <c r="E15" s="23" t="s">
        <v>79</v>
      </c>
      <c r="F15" s="23" t="s">
        <v>161</v>
      </c>
      <c r="G15" s="23" t="s">
        <v>162</v>
      </c>
      <c r="H15" s="22">
        <v>5711.41</v>
      </c>
      <c r="I15" s="22">
        <v>5711.41</v>
      </c>
      <c r="J15" s="22">
        <v>1427.85</v>
      </c>
      <c r="K15" s="22"/>
      <c r="L15" s="22">
        <v>4283.56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5" customHeight="1" spans="1:23">
      <c r="A16" s="124" t="s">
        <v>46</v>
      </c>
      <c r="B16" s="118" t="s">
        <v>157</v>
      </c>
      <c r="C16" s="23" t="s">
        <v>158</v>
      </c>
      <c r="D16" s="23" t="s">
        <v>85</v>
      </c>
      <c r="E16" s="23" t="s">
        <v>86</v>
      </c>
      <c r="F16" s="23" t="s">
        <v>163</v>
      </c>
      <c r="G16" s="23" t="s">
        <v>164</v>
      </c>
      <c r="H16" s="22">
        <v>78628.21</v>
      </c>
      <c r="I16" s="22">
        <v>78628.21</v>
      </c>
      <c r="J16" s="22">
        <v>19657.05</v>
      </c>
      <c r="K16" s="22"/>
      <c r="L16" s="22">
        <v>58971.16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5" customHeight="1" spans="1:23">
      <c r="A17" s="124" t="s">
        <v>46</v>
      </c>
      <c r="B17" s="118" t="s">
        <v>157</v>
      </c>
      <c r="C17" s="23" t="s">
        <v>158</v>
      </c>
      <c r="D17" s="23" t="s">
        <v>87</v>
      </c>
      <c r="E17" s="23" t="s">
        <v>88</v>
      </c>
      <c r="F17" s="23" t="s">
        <v>165</v>
      </c>
      <c r="G17" s="23" t="s">
        <v>166</v>
      </c>
      <c r="H17" s="22">
        <v>36401.95</v>
      </c>
      <c r="I17" s="22">
        <v>36401.95</v>
      </c>
      <c r="J17" s="22">
        <v>9100.49</v>
      </c>
      <c r="K17" s="22"/>
      <c r="L17" s="22">
        <v>27301.46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5" customHeight="1" spans="1:23">
      <c r="A18" s="124" t="s">
        <v>46</v>
      </c>
      <c r="B18" s="118" t="s">
        <v>157</v>
      </c>
      <c r="C18" s="23" t="s">
        <v>158</v>
      </c>
      <c r="D18" s="23" t="s">
        <v>89</v>
      </c>
      <c r="E18" s="23" t="s">
        <v>90</v>
      </c>
      <c r="F18" s="23" t="s">
        <v>161</v>
      </c>
      <c r="G18" s="23" t="s">
        <v>162</v>
      </c>
      <c r="H18" s="22">
        <v>2340</v>
      </c>
      <c r="I18" s="22">
        <v>2340</v>
      </c>
      <c r="J18" s="22">
        <v>2340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5" customHeight="1" spans="1:23">
      <c r="A19" s="124" t="s">
        <v>46</v>
      </c>
      <c r="B19" s="118" t="s">
        <v>167</v>
      </c>
      <c r="C19" s="23" t="s">
        <v>96</v>
      </c>
      <c r="D19" s="23" t="s">
        <v>95</v>
      </c>
      <c r="E19" s="23" t="s">
        <v>96</v>
      </c>
      <c r="F19" s="23" t="s">
        <v>168</v>
      </c>
      <c r="G19" s="23" t="s">
        <v>96</v>
      </c>
      <c r="H19" s="22">
        <v>80904.66</v>
      </c>
      <c r="I19" s="22">
        <v>80904.66</v>
      </c>
      <c r="J19" s="22">
        <v>20226.17</v>
      </c>
      <c r="K19" s="22"/>
      <c r="L19" s="22">
        <v>60678.49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5" customHeight="1" spans="1:23">
      <c r="A20" s="124" t="s">
        <v>46</v>
      </c>
      <c r="B20" s="118" t="s">
        <v>169</v>
      </c>
      <c r="C20" s="23" t="s">
        <v>170</v>
      </c>
      <c r="D20" s="23" t="s">
        <v>70</v>
      </c>
      <c r="E20" s="23" t="s">
        <v>71</v>
      </c>
      <c r="F20" s="23" t="s">
        <v>171</v>
      </c>
      <c r="G20" s="23" t="s">
        <v>170</v>
      </c>
      <c r="H20" s="22">
        <v>16723.9</v>
      </c>
      <c r="I20" s="22">
        <v>16723.9</v>
      </c>
      <c r="J20" s="22">
        <v>4180.98</v>
      </c>
      <c r="K20" s="22"/>
      <c r="L20" s="22">
        <v>12542.92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5" customHeight="1" spans="1:23">
      <c r="A21" s="124" t="s">
        <v>46</v>
      </c>
      <c r="B21" s="118" t="s">
        <v>172</v>
      </c>
      <c r="C21" s="23" t="s">
        <v>173</v>
      </c>
      <c r="D21" s="23" t="s">
        <v>70</v>
      </c>
      <c r="E21" s="23" t="s">
        <v>71</v>
      </c>
      <c r="F21" s="23" t="s">
        <v>174</v>
      </c>
      <c r="G21" s="23" t="s">
        <v>175</v>
      </c>
      <c r="H21" s="22">
        <v>9202.33</v>
      </c>
      <c r="I21" s="22">
        <v>9202.33</v>
      </c>
      <c r="J21" s="22">
        <v>2300.58</v>
      </c>
      <c r="K21" s="22"/>
      <c r="L21" s="22">
        <v>6901.75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5" customHeight="1" spans="1:23">
      <c r="A22" s="124" t="s">
        <v>46</v>
      </c>
      <c r="B22" s="118" t="s">
        <v>172</v>
      </c>
      <c r="C22" s="23" t="s">
        <v>173</v>
      </c>
      <c r="D22" s="23" t="s">
        <v>70</v>
      </c>
      <c r="E22" s="23" t="s">
        <v>71</v>
      </c>
      <c r="F22" s="23" t="s">
        <v>176</v>
      </c>
      <c r="G22" s="23" t="s">
        <v>177</v>
      </c>
      <c r="H22" s="22">
        <v>1800</v>
      </c>
      <c r="I22" s="22">
        <v>1800</v>
      </c>
      <c r="J22" s="22">
        <v>450</v>
      </c>
      <c r="K22" s="22"/>
      <c r="L22" s="22">
        <v>1350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5" customHeight="1" spans="1:23">
      <c r="A23" s="124" t="s">
        <v>46</v>
      </c>
      <c r="B23" s="118" t="s">
        <v>172</v>
      </c>
      <c r="C23" s="23" t="s">
        <v>173</v>
      </c>
      <c r="D23" s="23" t="s">
        <v>70</v>
      </c>
      <c r="E23" s="23" t="s">
        <v>71</v>
      </c>
      <c r="F23" s="23" t="s">
        <v>178</v>
      </c>
      <c r="G23" s="23" t="s">
        <v>179</v>
      </c>
      <c r="H23" s="22">
        <v>25000</v>
      </c>
      <c r="I23" s="22">
        <v>25000</v>
      </c>
      <c r="J23" s="22">
        <v>6250</v>
      </c>
      <c r="K23" s="22"/>
      <c r="L23" s="22">
        <v>18750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5" customHeight="1" spans="1:23">
      <c r="A24" s="124" t="s">
        <v>46</v>
      </c>
      <c r="B24" s="118" t="s">
        <v>172</v>
      </c>
      <c r="C24" s="23" t="s">
        <v>173</v>
      </c>
      <c r="D24" s="23" t="s">
        <v>70</v>
      </c>
      <c r="E24" s="23" t="s">
        <v>71</v>
      </c>
      <c r="F24" s="23" t="s">
        <v>180</v>
      </c>
      <c r="G24" s="23" t="s">
        <v>181</v>
      </c>
      <c r="H24" s="22">
        <v>16723.9</v>
      </c>
      <c r="I24" s="22">
        <v>16723.9</v>
      </c>
      <c r="J24" s="22">
        <v>4180.98</v>
      </c>
      <c r="K24" s="22"/>
      <c r="L24" s="22">
        <v>12542.92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5" customHeight="1" spans="1:23">
      <c r="A25" s="124" t="s">
        <v>46</v>
      </c>
      <c r="B25" s="118" t="s">
        <v>172</v>
      </c>
      <c r="C25" s="23" t="s">
        <v>173</v>
      </c>
      <c r="D25" s="23" t="s">
        <v>70</v>
      </c>
      <c r="E25" s="23" t="s">
        <v>71</v>
      </c>
      <c r="F25" s="23" t="s">
        <v>182</v>
      </c>
      <c r="G25" s="23" t="s">
        <v>183</v>
      </c>
      <c r="H25" s="22">
        <v>2400</v>
      </c>
      <c r="I25" s="22">
        <v>2400</v>
      </c>
      <c r="J25" s="22">
        <v>600</v>
      </c>
      <c r="K25" s="22"/>
      <c r="L25" s="22">
        <v>1800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18.75" customHeight="1" spans="1:23">
      <c r="A26" s="32" t="s">
        <v>97</v>
      </c>
      <c r="B26" s="33"/>
      <c r="C26" s="33"/>
      <c r="D26" s="33"/>
      <c r="E26" s="33"/>
      <c r="F26" s="33"/>
      <c r="G26" s="34"/>
      <c r="H26" s="22">
        <v>1228517.6</v>
      </c>
      <c r="I26" s="22">
        <v>1228517.6</v>
      </c>
      <c r="J26" s="22">
        <v>308884.41</v>
      </c>
      <c r="K26" s="22"/>
      <c r="L26" s="22">
        <v>919633.19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</sheetData>
  <mergeCells count="30">
    <mergeCell ref="A2:W2"/>
    <mergeCell ref="A3:G3"/>
    <mergeCell ref="H4:W4"/>
    <mergeCell ref="I5:M5"/>
    <mergeCell ref="N5:P5"/>
    <mergeCell ref="R5:W5"/>
    <mergeCell ref="A26:G2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topLeftCell="B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" customWidth="1"/>
    <col min="3" max="3" width="31.2833333333333" customWidth="1"/>
    <col min="4" max="4" width="23.85" customWidth="1"/>
    <col min="5" max="5" width="15.575" customWidth="1"/>
    <col min="6" max="6" width="19.7083333333333" customWidth="1"/>
    <col min="7" max="7" width="14.85" customWidth="1"/>
    <col min="8" max="8" width="19.7083333333333" customWidth="1"/>
    <col min="9" max="16" width="14.1416666666667" customWidth="1"/>
    <col min="17" max="17" width="13.575" customWidth="1"/>
    <col min="18" max="23" width="15.1416666666667" customWidth="1"/>
  </cols>
  <sheetData>
    <row r="1" ht="13.5" customHeight="1" spans="5:23">
      <c r="E1" s="1"/>
      <c r="F1" s="1"/>
      <c r="G1" s="1"/>
      <c r="H1" s="1"/>
      <c r="U1" s="122"/>
      <c r="W1" s="56" t="s">
        <v>184</v>
      </c>
    </row>
    <row r="2" ht="27.75" customHeight="1" spans="1:23">
      <c r="A2" s="27" t="s">
        <v>185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 t="shared" ref="A3:B3" si="0">"单位名称："&amp;"云南省民政厅信息中心"</f>
        <v>单位名称：云南省民政厅信息中心</v>
      </c>
      <c r="B3" s="117" t="str">
        <f t="shared" si="0"/>
        <v>单位名称：云南省民政厅信息中心</v>
      </c>
      <c r="C3" s="117"/>
      <c r="D3" s="117"/>
      <c r="E3" s="117"/>
      <c r="F3" s="117"/>
      <c r="G3" s="117"/>
      <c r="H3" s="117"/>
      <c r="I3" s="117"/>
      <c r="J3" s="6"/>
      <c r="K3" s="6"/>
      <c r="L3" s="6"/>
      <c r="M3" s="6"/>
      <c r="N3" s="6"/>
      <c r="O3" s="6"/>
      <c r="P3" s="6"/>
      <c r="Q3" s="6"/>
      <c r="U3" s="122"/>
      <c r="W3" s="108" t="s">
        <v>122</v>
      </c>
    </row>
    <row r="4" ht="21.75" customHeight="1" spans="1:23">
      <c r="A4" s="8" t="s">
        <v>186</v>
      </c>
      <c r="B4" s="8" t="s">
        <v>133</v>
      </c>
      <c r="C4" s="8" t="s">
        <v>134</v>
      </c>
      <c r="D4" s="8" t="s">
        <v>187</v>
      </c>
      <c r="E4" s="9" t="s">
        <v>135</v>
      </c>
      <c r="F4" s="9" t="s">
        <v>136</v>
      </c>
      <c r="G4" s="9" t="s">
        <v>137</v>
      </c>
      <c r="H4" s="9" t="s">
        <v>138</v>
      </c>
      <c r="I4" s="63" t="s">
        <v>31</v>
      </c>
      <c r="J4" s="63" t="s">
        <v>188</v>
      </c>
      <c r="K4" s="63"/>
      <c r="L4" s="63"/>
      <c r="M4" s="63"/>
      <c r="N4" s="119" t="s">
        <v>140</v>
      </c>
      <c r="O4" s="119"/>
      <c r="P4" s="119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3"/>
      <c r="J5" s="48" t="s">
        <v>34</v>
      </c>
      <c r="K5" s="48"/>
      <c r="L5" s="48" t="s">
        <v>35</v>
      </c>
      <c r="M5" s="48" t="s">
        <v>36</v>
      </c>
      <c r="N5" s="120" t="s">
        <v>34</v>
      </c>
      <c r="O5" s="120" t="s">
        <v>35</v>
      </c>
      <c r="P5" s="120" t="s">
        <v>36</v>
      </c>
      <c r="Q5" s="14"/>
      <c r="R5" s="9" t="s">
        <v>33</v>
      </c>
      <c r="S5" s="9" t="s">
        <v>44</v>
      </c>
      <c r="T5" s="9" t="s">
        <v>146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3"/>
      <c r="J6" s="48" t="s">
        <v>33</v>
      </c>
      <c r="K6" s="48" t="s">
        <v>189</v>
      </c>
      <c r="L6" s="48"/>
      <c r="M6" s="48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3" customHeight="1" spans="1:23">
      <c r="A8" s="23"/>
      <c r="B8" s="118"/>
      <c r="C8" s="23" t="s">
        <v>190</v>
      </c>
      <c r="D8" s="23"/>
      <c r="E8" s="23"/>
      <c r="F8" s="23"/>
      <c r="G8" s="23"/>
      <c r="H8" s="23"/>
      <c r="I8" s="121">
        <v>2000000</v>
      </c>
      <c r="J8" s="121"/>
      <c r="K8" s="121"/>
      <c r="L8" s="121"/>
      <c r="M8" s="121"/>
      <c r="N8" s="121">
        <v>2000000</v>
      </c>
      <c r="O8" s="121"/>
      <c r="P8" s="121"/>
      <c r="Q8" s="121"/>
      <c r="R8" s="121"/>
      <c r="S8" s="121"/>
      <c r="T8" s="121"/>
      <c r="U8" s="95"/>
      <c r="V8" s="121"/>
      <c r="W8" s="121"/>
    </row>
    <row r="9" ht="33" customHeight="1" spans="1:23">
      <c r="A9" s="23" t="s">
        <v>191</v>
      </c>
      <c r="B9" s="118" t="s">
        <v>192</v>
      </c>
      <c r="C9" s="23" t="s">
        <v>190</v>
      </c>
      <c r="D9" s="23" t="s">
        <v>46</v>
      </c>
      <c r="E9" s="23" t="s">
        <v>64</v>
      </c>
      <c r="F9" s="23" t="s">
        <v>65</v>
      </c>
      <c r="G9" s="23" t="s">
        <v>193</v>
      </c>
      <c r="H9" s="23" t="s">
        <v>194</v>
      </c>
      <c r="I9" s="121">
        <v>985000</v>
      </c>
      <c r="J9" s="121"/>
      <c r="K9" s="121"/>
      <c r="L9" s="121"/>
      <c r="M9" s="121"/>
      <c r="N9" s="121">
        <v>985000</v>
      </c>
      <c r="O9" s="121"/>
      <c r="P9" s="121"/>
      <c r="Q9" s="121"/>
      <c r="R9" s="121"/>
      <c r="S9" s="121"/>
      <c r="T9" s="121"/>
      <c r="U9" s="95"/>
      <c r="V9" s="121"/>
      <c r="W9" s="121"/>
    </row>
    <row r="10" ht="33" customHeight="1" spans="1:23">
      <c r="A10" s="23" t="s">
        <v>191</v>
      </c>
      <c r="B10" s="118" t="s">
        <v>192</v>
      </c>
      <c r="C10" s="23" t="s">
        <v>190</v>
      </c>
      <c r="D10" s="23" t="s">
        <v>46</v>
      </c>
      <c r="E10" s="23" t="s">
        <v>64</v>
      </c>
      <c r="F10" s="23" t="s">
        <v>65</v>
      </c>
      <c r="G10" s="23" t="s">
        <v>195</v>
      </c>
      <c r="H10" s="23" t="s">
        <v>196</v>
      </c>
      <c r="I10" s="121">
        <v>1015000</v>
      </c>
      <c r="J10" s="121"/>
      <c r="K10" s="121"/>
      <c r="L10" s="121"/>
      <c r="M10" s="121"/>
      <c r="N10" s="121">
        <v>1015000</v>
      </c>
      <c r="O10" s="121"/>
      <c r="P10" s="121"/>
      <c r="Q10" s="121"/>
      <c r="R10" s="121"/>
      <c r="S10" s="121"/>
      <c r="T10" s="121"/>
      <c r="U10" s="95"/>
      <c r="V10" s="121"/>
      <c r="W10" s="121"/>
    </row>
    <row r="11" ht="33" customHeight="1" spans="1:23">
      <c r="A11" s="23"/>
      <c r="B11" s="23"/>
      <c r="C11" s="23" t="s">
        <v>197</v>
      </c>
      <c r="D11" s="23"/>
      <c r="E11" s="23"/>
      <c r="F11" s="23"/>
      <c r="G11" s="23"/>
      <c r="H11" s="23"/>
      <c r="I11" s="121">
        <v>9800000</v>
      </c>
      <c r="J11" s="121">
        <v>9800000</v>
      </c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95"/>
      <c r="V11" s="121"/>
      <c r="W11" s="121"/>
    </row>
    <row r="12" ht="33" customHeight="1" spans="1:23">
      <c r="A12" s="23" t="s">
        <v>198</v>
      </c>
      <c r="B12" s="118" t="s">
        <v>199</v>
      </c>
      <c r="C12" s="23" t="s">
        <v>197</v>
      </c>
      <c r="D12" s="23" t="s">
        <v>46</v>
      </c>
      <c r="E12" s="23" t="s">
        <v>72</v>
      </c>
      <c r="F12" s="23" t="s">
        <v>73</v>
      </c>
      <c r="G12" s="23" t="s">
        <v>200</v>
      </c>
      <c r="H12" s="23" t="s">
        <v>201</v>
      </c>
      <c r="I12" s="121">
        <v>9800000</v>
      </c>
      <c r="J12" s="121">
        <v>9800000</v>
      </c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95"/>
      <c r="V12" s="121"/>
      <c r="W12" s="121"/>
    </row>
    <row r="13" ht="33" customHeight="1" spans="1:23">
      <c r="A13" s="23"/>
      <c r="B13" s="23"/>
      <c r="C13" s="23" t="s">
        <v>202</v>
      </c>
      <c r="D13" s="23"/>
      <c r="E13" s="23"/>
      <c r="F13" s="23"/>
      <c r="G13" s="23"/>
      <c r="H13" s="23"/>
      <c r="I13" s="121">
        <v>1841000</v>
      </c>
      <c r="J13" s="121">
        <v>1841000</v>
      </c>
      <c r="K13" s="121">
        <v>1841000</v>
      </c>
      <c r="L13" s="121"/>
      <c r="M13" s="121"/>
      <c r="N13" s="121"/>
      <c r="O13" s="121"/>
      <c r="P13" s="121"/>
      <c r="Q13" s="121"/>
      <c r="R13" s="121"/>
      <c r="S13" s="121"/>
      <c r="T13" s="121"/>
      <c r="U13" s="95"/>
      <c r="V13" s="121"/>
      <c r="W13" s="121"/>
    </row>
    <row r="14" ht="33" customHeight="1" spans="1:23">
      <c r="A14" s="23" t="s">
        <v>203</v>
      </c>
      <c r="B14" s="118" t="s">
        <v>204</v>
      </c>
      <c r="C14" s="23" t="s">
        <v>202</v>
      </c>
      <c r="D14" s="23" t="s">
        <v>46</v>
      </c>
      <c r="E14" s="23" t="s">
        <v>72</v>
      </c>
      <c r="F14" s="23" t="s">
        <v>73</v>
      </c>
      <c r="G14" s="23" t="s">
        <v>205</v>
      </c>
      <c r="H14" s="23" t="s">
        <v>206</v>
      </c>
      <c r="I14" s="121">
        <v>1841000</v>
      </c>
      <c r="J14" s="121">
        <v>1841000</v>
      </c>
      <c r="K14" s="121">
        <v>1841000</v>
      </c>
      <c r="L14" s="121"/>
      <c r="M14" s="121"/>
      <c r="N14" s="121"/>
      <c r="O14" s="121"/>
      <c r="P14" s="121"/>
      <c r="Q14" s="121"/>
      <c r="R14" s="121"/>
      <c r="S14" s="121"/>
      <c r="T14" s="121"/>
      <c r="U14" s="95"/>
      <c r="V14" s="121"/>
      <c r="W14" s="121"/>
    </row>
    <row r="15" ht="18.75" customHeight="1" spans="1:23">
      <c r="A15" s="32" t="s">
        <v>97</v>
      </c>
      <c r="B15" s="33"/>
      <c r="C15" s="33"/>
      <c r="D15" s="33"/>
      <c r="E15" s="33"/>
      <c r="F15" s="33"/>
      <c r="G15" s="33"/>
      <c r="H15" s="34"/>
      <c r="I15" s="121">
        <v>13641000</v>
      </c>
      <c r="J15" s="121">
        <v>11641000</v>
      </c>
      <c r="K15" s="121">
        <v>1841000</v>
      </c>
      <c r="L15" s="121"/>
      <c r="M15" s="121"/>
      <c r="N15" s="121">
        <v>2000000</v>
      </c>
      <c r="O15" s="121"/>
      <c r="P15" s="121"/>
      <c r="Q15" s="121"/>
      <c r="R15" s="121"/>
      <c r="S15" s="121"/>
      <c r="T15" s="121"/>
      <c r="U15" s="95"/>
      <c r="V15" s="121"/>
      <c r="W15" s="121"/>
    </row>
  </sheetData>
  <mergeCells count="28">
    <mergeCell ref="A2:W2"/>
    <mergeCell ref="A3:I3"/>
    <mergeCell ref="J4:M4"/>
    <mergeCell ref="N4:P4"/>
    <mergeCell ref="R4:W4"/>
    <mergeCell ref="J5:K5"/>
    <mergeCell ref="A15:H1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7"/>
  <sheetViews>
    <sheetView showZeros="0" workbookViewId="0">
      <selection activeCell="D32" sqref="D3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416666666667" customWidth="1"/>
    <col min="4" max="4" width="21" customWidth="1"/>
    <col min="5" max="5" width="23.575" customWidth="1"/>
    <col min="6" max="6" width="11.2833333333333" customWidth="1"/>
    <col min="7" max="7" width="10.2833333333333" customWidth="1"/>
    <col min="8" max="8" width="9.28333333333333" customWidth="1"/>
    <col min="9" max="9" width="13.425" customWidth="1"/>
    <col min="10" max="10" width="27.425" customWidth="1"/>
  </cols>
  <sheetData>
    <row r="1" customHeight="1" spans="10:10">
      <c r="J1" s="54" t="s">
        <v>207</v>
      </c>
    </row>
    <row r="2" ht="28.5" customHeight="1" spans="1:10">
      <c r="A2" s="46" t="s">
        <v>208</v>
      </c>
      <c r="B2" s="27"/>
      <c r="C2" s="27"/>
      <c r="D2" s="27"/>
      <c r="E2" s="27"/>
      <c r="F2" s="47"/>
      <c r="G2" s="27"/>
      <c r="H2" s="47"/>
      <c r="I2" s="47"/>
      <c r="J2" s="27"/>
    </row>
    <row r="3" ht="15" customHeight="1" spans="1:1">
      <c r="A3" s="4" t="str">
        <f>"单位名称："&amp;"云南省民政厅信息中心"</f>
        <v>单位名称：云南省民政厅信息中心</v>
      </c>
    </row>
    <row r="4" ht="14.25" customHeight="1" spans="1:10">
      <c r="A4" s="48" t="s">
        <v>209</v>
      </c>
      <c r="B4" s="48" t="s">
        <v>210</v>
      </c>
      <c r="C4" s="48" t="s">
        <v>211</v>
      </c>
      <c r="D4" s="48" t="s">
        <v>212</v>
      </c>
      <c r="E4" s="48" t="s">
        <v>213</v>
      </c>
      <c r="F4" s="49" t="s">
        <v>214</v>
      </c>
      <c r="G4" s="48" t="s">
        <v>215</v>
      </c>
      <c r="H4" s="49" t="s">
        <v>216</v>
      </c>
      <c r="I4" s="49" t="s">
        <v>217</v>
      </c>
      <c r="J4" s="48" t="s">
        <v>218</v>
      </c>
    </row>
    <row r="5" ht="14.25" customHeight="1" spans="1:10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9">
        <v>6</v>
      </c>
      <c r="G5" s="48">
        <v>7</v>
      </c>
      <c r="H5" s="49">
        <v>8</v>
      </c>
      <c r="I5" s="49">
        <v>9</v>
      </c>
      <c r="J5" s="48">
        <v>10</v>
      </c>
    </row>
    <row r="6" ht="15" customHeight="1" spans="1:10">
      <c r="A6" s="50" t="s">
        <v>46</v>
      </c>
      <c r="B6" s="51"/>
      <c r="C6" s="51"/>
      <c r="D6" s="51"/>
      <c r="E6" s="52"/>
      <c r="F6" s="53"/>
      <c r="G6" s="52"/>
      <c r="H6" s="53"/>
      <c r="I6" s="53"/>
      <c r="J6" s="52"/>
    </row>
    <row r="7" ht="73" customHeight="1" spans="1:10">
      <c r="A7" s="114" t="s">
        <v>197</v>
      </c>
      <c r="B7" s="115" t="s">
        <v>219</v>
      </c>
      <c r="C7" s="55" t="s">
        <v>220</v>
      </c>
      <c r="D7" s="55" t="s">
        <v>221</v>
      </c>
      <c r="E7" s="50" t="s">
        <v>222</v>
      </c>
      <c r="F7" s="55" t="s">
        <v>223</v>
      </c>
      <c r="G7" s="50" t="s">
        <v>118</v>
      </c>
      <c r="H7" s="55" t="s">
        <v>224</v>
      </c>
      <c r="I7" s="55" t="s">
        <v>225</v>
      </c>
      <c r="J7" s="50" t="s">
        <v>226</v>
      </c>
    </row>
    <row r="8" ht="73" customHeight="1" spans="1:10">
      <c r="A8" s="114" t="s">
        <v>197</v>
      </c>
      <c r="B8" s="115" t="s">
        <v>219</v>
      </c>
      <c r="C8" s="55" t="s">
        <v>227</v>
      </c>
      <c r="D8" s="55" t="s">
        <v>228</v>
      </c>
      <c r="E8" s="50" t="s">
        <v>229</v>
      </c>
      <c r="F8" s="55" t="s">
        <v>223</v>
      </c>
      <c r="G8" s="50" t="s">
        <v>230</v>
      </c>
      <c r="H8" s="55" t="s">
        <v>231</v>
      </c>
      <c r="I8" s="55" t="s">
        <v>225</v>
      </c>
      <c r="J8" s="50" t="s">
        <v>232</v>
      </c>
    </row>
    <row r="9" ht="73" customHeight="1" spans="1:10">
      <c r="A9" s="114" t="s">
        <v>197</v>
      </c>
      <c r="B9" s="115" t="s">
        <v>219</v>
      </c>
      <c r="C9" s="55" t="s">
        <v>227</v>
      </c>
      <c r="D9" s="55" t="s">
        <v>228</v>
      </c>
      <c r="E9" s="50" t="s">
        <v>233</v>
      </c>
      <c r="F9" s="55" t="s">
        <v>223</v>
      </c>
      <c r="G9" s="50" t="s">
        <v>234</v>
      </c>
      <c r="H9" s="55" t="s">
        <v>235</v>
      </c>
      <c r="I9" s="55" t="s">
        <v>225</v>
      </c>
      <c r="J9" s="50" t="s">
        <v>236</v>
      </c>
    </row>
    <row r="10" ht="73" customHeight="1" spans="1:10">
      <c r="A10" s="114" t="s">
        <v>197</v>
      </c>
      <c r="B10" s="115" t="s">
        <v>219</v>
      </c>
      <c r="C10" s="55" t="s">
        <v>227</v>
      </c>
      <c r="D10" s="55" t="s">
        <v>237</v>
      </c>
      <c r="E10" s="50" t="s">
        <v>238</v>
      </c>
      <c r="F10" s="55" t="s">
        <v>223</v>
      </c>
      <c r="G10" s="50" t="s">
        <v>239</v>
      </c>
      <c r="H10" s="55" t="s">
        <v>240</v>
      </c>
      <c r="I10" s="55" t="s">
        <v>225</v>
      </c>
      <c r="J10" s="50" t="s">
        <v>241</v>
      </c>
    </row>
    <row r="11" ht="73" customHeight="1" spans="1:10">
      <c r="A11" s="114" t="s">
        <v>197</v>
      </c>
      <c r="B11" s="115" t="s">
        <v>219</v>
      </c>
      <c r="C11" s="55" t="s">
        <v>242</v>
      </c>
      <c r="D11" s="55" t="s">
        <v>243</v>
      </c>
      <c r="E11" s="50" t="s">
        <v>244</v>
      </c>
      <c r="F11" s="55" t="s">
        <v>223</v>
      </c>
      <c r="G11" s="50" t="s">
        <v>245</v>
      </c>
      <c r="H11" s="55" t="s">
        <v>246</v>
      </c>
      <c r="I11" s="55" t="s">
        <v>225</v>
      </c>
      <c r="J11" s="50" t="s">
        <v>247</v>
      </c>
    </row>
    <row r="12" ht="106" customHeight="1" spans="1:10">
      <c r="A12" s="114" t="s">
        <v>202</v>
      </c>
      <c r="B12" s="55" t="s">
        <v>248</v>
      </c>
      <c r="C12" s="55" t="s">
        <v>220</v>
      </c>
      <c r="D12" s="55" t="s">
        <v>221</v>
      </c>
      <c r="E12" s="50" t="s">
        <v>249</v>
      </c>
      <c r="F12" s="55" t="s">
        <v>250</v>
      </c>
      <c r="G12" s="50" t="s">
        <v>251</v>
      </c>
      <c r="H12" s="55" t="s">
        <v>246</v>
      </c>
      <c r="I12" s="55" t="s">
        <v>225</v>
      </c>
      <c r="J12" s="116" t="s">
        <v>252</v>
      </c>
    </row>
    <row r="13" ht="39" customHeight="1" spans="1:10">
      <c r="A13" s="114" t="s">
        <v>202</v>
      </c>
      <c r="B13" s="55" t="s">
        <v>248</v>
      </c>
      <c r="C13" s="55" t="s">
        <v>220</v>
      </c>
      <c r="D13" s="55" t="s">
        <v>221</v>
      </c>
      <c r="E13" s="50" t="s">
        <v>253</v>
      </c>
      <c r="F13" s="55" t="s">
        <v>254</v>
      </c>
      <c r="G13" s="50" t="s">
        <v>255</v>
      </c>
      <c r="H13" s="55" t="s">
        <v>256</v>
      </c>
      <c r="I13" s="55" t="s">
        <v>225</v>
      </c>
      <c r="J13" s="50" t="s">
        <v>257</v>
      </c>
    </row>
    <row r="14" ht="33.75" customHeight="1" spans="1:10">
      <c r="A14" s="114" t="s">
        <v>202</v>
      </c>
      <c r="B14" s="55" t="s">
        <v>248</v>
      </c>
      <c r="C14" s="55" t="s">
        <v>220</v>
      </c>
      <c r="D14" s="55" t="s">
        <v>221</v>
      </c>
      <c r="E14" s="50" t="s">
        <v>258</v>
      </c>
      <c r="F14" s="55" t="s">
        <v>254</v>
      </c>
      <c r="G14" s="50" t="s">
        <v>255</v>
      </c>
      <c r="H14" s="55" t="s">
        <v>256</v>
      </c>
      <c r="I14" s="55" t="s">
        <v>225</v>
      </c>
      <c r="J14" s="50" t="s">
        <v>259</v>
      </c>
    </row>
    <row r="15" ht="33.75" customHeight="1" spans="1:10">
      <c r="A15" s="114" t="s">
        <v>202</v>
      </c>
      <c r="B15" s="55" t="s">
        <v>248</v>
      </c>
      <c r="C15" s="55" t="s">
        <v>220</v>
      </c>
      <c r="D15" s="55" t="s">
        <v>221</v>
      </c>
      <c r="E15" s="50" t="s">
        <v>260</v>
      </c>
      <c r="F15" s="55" t="s">
        <v>223</v>
      </c>
      <c r="G15" s="50" t="s">
        <v>251</v>
      </c>
      <c r="H15" s="55" t="s">
        <v>246</v>
      </c>
      <c r="I15" s="55" t="s">
        <v>225</v>
      </c>
      <c r="J15" s="50" t="s">
        <v>261</v>
      </c>
    </row>
    <row r="16" ht="33.75" customHeight="1" spans="1:10">
      <c r="A16" s="114" t="s">
        <v>202</v>
      </c>
      <c r="B16" s="55" t="s">
        <v>248</v>
      </c>
      <c r="C16" s="55" t="s">
        <v>227</v>
      </c>
      <c r="D16" s="55" t="s">
        <v>228</v>
      </c>
      <c r="E16" s="50" t="s">
        <v>229</v>
      </c>
      <c r="F16" s="55" t="s">
        <v>223</v>
      </c>
      <c r="G16" s="50" t="s">
        <v>262</v>
      </c>
      <c r="H16" s="55" t="s">
        <v>231</v>
      </c>
      <c r="I16" s="55" t="s">
        <v>225</v>
      </c>
      <c r="J16" s="50" t="s">
        <v>263</v>
      </c>
    </row>
    <row r="17" ht="54" customHeight="1" spans="1:10">
      <c r="A17" s="114" t="s">
        <v>202</v>
      </c>
      <c r="B17" s="55" t="s">
        <v>248</v>
      </c>
      <c r="C17" s="55" t="s">
        <v>242</v>
      </c>
      <c r="D17" s="55" t="s">
        <v>243</v>
      </c>
      <c r="E17" s="50" t="s">
        <v>264</v>
      </c>
      <c r="F17" s="55" t="s">
        <v>250</v>
      </c>
      <c r="G17" s="50" t="s">
        <v>245</v>
      </c>
      <c r="H17" s="55" t="s">
        <v>246</v>
      </c>
      <c r="I17" s="55" t="s">
        <v>225</v>
      </c>
      <c r="J17" s="116" t="s">
        <v>265</v>
      </c>
    </row>
  </sheetData>
  <mergeCells count="6">
    <mergeCell ref="A2:J2"/>
    <mergeCell ref="A3:H3"/>
    <mergeCell ref="A7:A11"/>
    <mergeCell ref="A12:A17"/>
    <mergeCell ref="B7:B11"/>
    <mergeCell ref="B12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陆婉虹</cp:lastModifiedBy>
  <dcterms:created xsi:type="dcterms:W3CDTF">2025-02-05T23:30:00Z</dcterms:created>
  <dcterms:modified xsi:type="dcterms:W3CDTF">2025-02-10T01:40:55Z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F245D51504D841ACAD6B0C0F8197C39D_12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false</vt:bool>
  </property>
</Properties>
</file>